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<sst xmlns="http://schemas.openxmlformats.org/spreadsheetml/2006/main" count="58" uniqueCount="36">
  <si>
    <t>新疆红星城市开发建设有限公司面向社会招聘笔试、面试成绩及考察人员名单</t>
  </si>
  <si>
    <t>序号</t>
  </si>
  <si>
    <t>应聘岗位</t>
  </si>
  <si>
    <t>姓名</t>
  </si>
  <si>
    <t>笔试成绩（40%）</t>
  </si>
  <si>
    <t>面试成绩（60%）</t>
  </si>
  <si>
    <t>总分</t>
  </si>
  <si>
    <t>成绩排名（按岗位）</t>
  </si>
  <si>
    <t>是否确定为考察对象</t>
  </si>
  <si>
    <t>备注</t>
  </si>
  <si>
    <t>开发建设部安全员</t>
  </si>
  <si>
    <t>艾尼丁·吐尔逊</t>
  </si>
  <si>
    <t>是</t>
  </si>
  <si>
    <t>洪乾梨</t>
  </si>
  <si>
    <t>否</t>
  </si>
  <si>
    <t>放弃</t>
  </si>
  <si>
    <t>郑宗耀</t>
  </si>
  <si>
    <t>许安冬</t>
  </si>
  <si>
    <t>党群工作部综合业务员</t>
  </si>
  <si>
    <t>刘勤龙</t>
  </si>
  <si>
    <t>林晨</t>
  </si>
  <si>
    <t>刘琪</t>
  </si>
  <si>
    <t>朱雪艳</t>
  </si>
  <si>
    <t>董 静</t>
  </si>
  <si>
    <t>张建强</t>
  </si>
  <si>
    <t>仝祺琪</t>
  </si>
  <si>
    <t>罗振刚</t>
  </si>
  <si>
    <t>高星</t>
  </si>
  <si>
    <t>郭霞霞</t>
  </si>
  <si>
    <t>景旭蕾</t>
  </si>
  <si>
    <t>阿克胡·牙南</t>
  </si>
  <si>
    <t>杨忆莲</t>
  </si>
  <si>
    <t>云滋</t>
  </si>
  <si>
    <t>荆冰鑫</t>
  </si>
  <si>
    <t>杜梅</t>
  </si>
  <si>
    <t>茹海啸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</si>
</sst>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color rgb="FF000000"/>
      <name val="方正小标宋简体"/>
      <charset val="134"/>
    </font>
    <font>
      <b/>
      <sz val="12"/>
      <color rgb="FF000000"/>
      <name val="方正仿宋简体"/>
      <charset val="134"/>
    </font>
    <font>
      <sz val="11"/>
      <color rgb="FF000000"/>
      <name val="方正仿宋简体"/>
      <charset val="134"/>
    </font>
    <font>
      <sz val="11"/>
      <name val="方正仿宋简体"/>
      <charset val="134"/>
    </font>
    <font>
      <sz val="11"/>
      <name val="方正仿宋简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selection activeCell="N20" sqref="N20"/>
    </sheetView>
  </sheetViews>
  <sheetFormatPr defaultColWidth="9" defaultRowHeight="14.25"/>
  <cols>
    <col min="1" max="1" width="6.5" customWidth="1"/>
    <col min="2" max="2" width="11.125" customWidth="1"/>
    <col min="3" max="3" width="16.5" customWidth="1"/>
    <col min="4" max="5" width="9.75" customWidth="1"/>
    <col min="6" max="6" width="8.875" customWidth="1"/>
    <col min="7" max="7" width="11.875" customWidth="1"/>
    <col min="8" max="8" width="10.25" customWidth="1"/>
    <col min="9" max="9" width="6.75" customWidth="1"/>
  </cols>
  <sheetData>
    <row r="1" ht="66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25" customHeight="1" spans="1:9">
      <c r="A3" s="3">
        <v>1</v>
      </c>
      <c r="B3" s="4" t="s">
        <v>10</v>
      </c>
      <c r="C3" s="5" t="s">
        <v>11</v>
      </c>
      <c r="D3" s="3">
        <v>21.2</v>
      </c>
      <c r="E3" s="6">
        <f>80.2*0.6</f>
        <v>48.12</v>
      </c>
      <c r="F3" s="6">
        <f t="shared" ref="F3:F23" si="0">D3+E3</f>
        <v>69.32</v>
      </c>
      <c r="G3" s="3">
        <v>1</v>
      </c>
      <c r="H3" s="3" t="s">
        <v>12</v>
      </c>
      <c r="I3" s="3"/>
    </row>
    <row r="4" ht="25" customHeight="1" spans="1:9">
      <c r="A4" s="3">
        <v>2</v>
      </c>
      <c r="B4" s="7"/>
      <c r="C4" s="5" t="s">
        <v>13</v>
      </c>
      <c r="D4" s="3">
        <v>0</v>
      </c>
      <c r="E4" s="6">
        <v>0</v>
      </c>
      <c r="F4" s="6">
        <f t="shared" si="0"/>
        <v>0</v>
      </c>
      <c r="G4" s="3"/>
      <c r="H4" s="3" t="s">
        <v>14</v>
      </c>
      <c r="I4" s="3" t="s">
        <v>15</v>
      </c>
    </row>
    <row r="5" ht="25" customHeight="1" spans="1:9">
      <c r="A5" s="3">
        <v>3</v>
      </c>
      <c r="B5" s="7"/>
      <c r="C5" s="5" t="s">
        <v>16</v>
      </c>
      <c r="D5" s="3">
        <v>12.8</v>
      </c>
      <c r="E5" s="3">
        <f>69.2*0.6</f>
        <v>41.52</v>
      </c>
      <c r="F5" s="6">
        <f t="shared" si="0"/>
        <v>54.32</v>
      </c>
      <c r="G5" s="3">
        <v>3</v>
      </c>
      <c r="H5" s="3" t="s">
        <v>14</v>
      </c>
      <c r="I5" s="6"/>
    </row>
    <row r="6" ht="25" customHeight="1" spans="1:9">
      <c r="A6" s="3">
        <v>4</v>
      </c>
      <c r="B6" s="8"/>
      <c r="C6" s="5" t="s">
        <v>17</v>
      </c>
      <c r="D6" s="3">
        <v>16.8</v>
      </c>
      <c r="E6" s="3">
        <f>72.2*0.6</f>
        <v>43.32</v>
      </c>
      <c r="F6" s="6">
        <f t="shared" si="0"/>
        <v>60.12</v>
      </c>
      <c r="G6" s="3">
        <v>2</v>
      </c>
      <c r="H6" s="3" t="s">
        <v>14</v>
      </c>
      <c r="I6" s="3"/>
    </row>
    <row r="7" ht="25" customHeight="1" spans="1:9">
      <c r="A7" s="9">
        <v>5</v>
      </c>
      <c r="B7" s="3" t="s">
        <v>18</v>
      </c>
      <c r="C7" s="10" t="s">
        <v>19</v>
      </c>
      <c r="D7" s="3">
        <v>20.4</v>
      </c>
      <c r="E7" s="3">
        <f>72.4*0.6</f>
        <v>43.44</v>
      </c>
      <c r="F7" s="6">
        <f t="shared" si="0"/>
        <v>63.84</v>
      </c>
      <c r="G7" s="3">
        <v>4</v>
      </c>
      <c r="H7" s="3" t="s">
        <v>14</v>
      </c>
      <c r="I7" s="3"/>
    </row>
    <row r="8" ht="25" customHeight="1" spans="1:9">
      <c r="A8" s="9">
        <v>6</v>
      </c>
      <c r="B8" s="3"/>
      <c r="C8" s="10" t="s">
        <v>20</v>
      </c>
      <c r="D8" s="3">
        <v>20.4</v>
      </c>
      <c r="E8" s="3">
        <f>84.2*0.6</f>
        <v>50.52</v>
      </c>
      <c r="F8" s="6">
        <f t="shared" si="0"/>
        <v>70.92</v>
      </c>
      <c r="G8" s="3">
        <v>1</v>
      </c>
      <c r="H8" s="3" t="s">
        <v>12</v>
      </c>
      <c r="I8" s="3"/>
    </row>
    <row r="9" ht="25" customHeight="1" spans="1:9">
      <c r="A9" s="9">
        <v>7</v>
      </c>
      <c r="B9" s="3"/>
      <c r="C9" s="10" t="s">
        <v>21</v>
      </c>
      <c r="D9" s="6">
        <v>12</v>
      </c>
      <c r="E9" s="6">
        <f>71.2*0.6</f>
        <v>42.72</v>
      </c>
      <c r="F9" s="6">
        <f t="shared" si="0"/>
        <v>54.72</v>
      </c>
      <c r="G9" s="6">
        <v>13</v>
      </c>
      <c r="H9" s="3" t="s">
        <v>14</v>
      </c>
      <c r="I9" s="6"/>
    </row>
    <row r="10" ht="25" customHeight="1" spans="1:9">
      <c r="A10" s="9">
        <v>8</v>
      </c>
      <c r="B10" s="3"/>
      <c r="C10" s="10" t="s">
        <v>22</v>
      </c>
      <c r="D10" s="6">
        <v>15.6</v>
      </c>
      <c r="E10" s="6">
        <f>74.2*0.6</f>
        <v>44.52</v>
      </c>
      <c r="F10" s="6">
        <f t="shared" si="0"/>
        <v>60.12</v>
      </c>
      <c r="G10" s="6">
        <v>11</v>
      </c>
      <c r="H10" s="3" t="s">
        <v>14</v>
      </c>
      <c r="I10" s="6"/>
    </row>
    <row r="11" ht="25" customHeight="1" spans="1:9">
      <c r="A11" s="9">
        <v>9</v>
      </c>
      <c r="B11" s="3"/>
      <c r="C11" s="10" t="s">
        <v>23</v>
      </c>
      <c r="D11" s="6">
        <v>15.6</v>
      </c>
      <c r="E11" s="6">
        <f>70.6*0.6</f>
        <v>42.36</v>
      </c>
      <c r="F11" s="6">
        <f t="shared" si="0"/>
        <v>57.96</v>
      </c>
      <c r="G11" s="6">
        <v>12</v>
      </c>
      <c r="H11" s="3" t="s">
        <v>14</v>
      </c>
      <c r="I11" s="6"/>
    </row>
    <row r="12" ht="25" customHeight="1" spans="1:9">
      <c r="A12" s="9">
        <v>10</v>
      </c>
      <c r="B12" s="3"/>
      <c r="C12" s="10" t="s">
        <v>24</v>
      </c>
      <c r="D12" s="6">
        <v>18.4</v>
      </c>
      <c r="E12" s="6">
        <f>82.8*0.6</f>
        <v>49.68</v>
      </c>
      <c r="F12" s="6">
        <f t="shared" si="0"/>
        <v>68.08</v>
      </c>
      <c r="G12" s="6">
        <v>2</v>
      </c>
      <c r="H12" s="3" t="s">
        <v>14</v>
      </c>
      <c r="I12" s="6"/>
    </row>
    <row r="13" ht="25" customHeight="1" spans="1:9">
      <c r="A13" s="9">
        <v>11</v>
      </c>
      <c r="B13" s="3"/>
      <c r="C13" s="10" t="s">
        <v>25</v>
      </c>
      <c r="D13" s="6">
        <v>18.8</v>
      </c>
      <c r="E13" s="6">
        <f>72*0.6</f>
        <v>43.2</v>
      </c>
      <c r="F13" s="6">
        <f t="shared" si="0"/>
        <v>62</v>
      </c>
      <c r="G13" s="6">
        <v>8</v>
      </c>
      <c r="H13" s="3" t="s">
        <v>14</v>
      </c>
      <c r="I13" s="6"/>
    </row>
    <row r="14" ht="25" customHeight="1" spans="1:9">
      <c r="A14" s="9">
        <v>12</v>
      </c>
      <c r="B14" s="3"/>
      <c r="C14" s="10" t="s">
        <v>26</v>
      </c>
      <c r="D14" s="6">
        <v>10</v>
      </c>
      <c r="E14" s="6">
        <f>70.6*0.6</f>
        <v>42.36</v>
      </c>
      <c r="F14" s="6">
        <f t="shared" si="0"/>
        <v>52.36</v>
      </c>
      <c r="G14" s="6">
        <v>14</v>
      </c>
      <c r="H14" s="3" t="s">
        <v>14</v>
      </c>
      <c r="I14" s="6"/>
    </row>
    <row r="15" ht="25" customHeight="1" spans="1:9">
      <c r="A15" s="9">
        <v>13</v>
      </c>
      <c r="B15" s="3"/>
      <c r="C15" s="10" t="s">
        <v>27</v>
      </c>
      <c r="D15" s="6">
        <v>19.2</v>
      </c>
      <c r="E15" s="6">
        <f>72.8*0.6</f>
        <v>43.68</v>
      </c>
      <c r="F15" s="6">
        <f t="shared" si="0"/>
        <v>62.88</v>
      </c>
      <c r="G15" s="6">
        <v>6</v>
      </c>
      <c r="H15" s="3" t="s">
        <v>14</v>
      </c>
      <c r="I15" s="6"/>
    </row>
    <row r="16" ht="25" customHeight="1" spans="1:9">
      <c r="A16" s="9">
        <v>14</v>
      </c>
      <c r="B16" s="3"/>
      <c r="C16" s="10" t="s">
        <v>28</v>
      </c>
      <c r="D16" s="6">
        <v>21.2</v>
      </c>
      <c r="E16" s="6">
        <f>69*0.6</f>
        <v>41.4</v>
      </c>
      <c r="F16" s="6">
        <f t="shared" si="0"/>
        <v>62.6</v>
      </c>
      <c r="G16" s="6">
        <v>7</v>
      </c>
      <c r="H16" s="3" t="s">
        <v>14</v>
      </c>
      <c r="I16" s="6"/>
    </row>
    <row r="17" ht="25" customHeight="1" spans="1:9">
      <c r="A17" s="9">
        <v>15</v>
      </c>
      <c r="B17" s="3"/>
      <c r="C17" s="10" t="s">
        <v>29</v>
      </c>
      <c r="D17" s="6">
        <v>0</v>
      </c>
      <c r="E17" s="6">
        <v>0</v>
      </c>
      <c r="F17" s="6">
        <f t="shared" si="0"/>
        <v>0</v>
      </c>
      <c r="G17" s="6"/>
      <c r="H17" s="3" t="s">
        <v>14</v>
      </c>
      <c r="I17" s="3" t="s">
        <v>15</v>
      </c>
    </row>
    <row r="18" ht="25" customHeight="1" spans="1:9">
      <c r="A18" s="9">
        <v>16</v>
      </c>
      <c r="B18" s="3"/>
      <c r="C18" s="10" t="s">
        <v>30</v>
      </c>
      <c r="D18" s="6">
        <v>22.8</v>
      </c>
      <c r="E18" s="6">
        <f>74.8*0.6</f>
        <v>44.88</v>
      </c>
      <c r="F18" s="6">
        <f t="shared" si="0"/>
        <v>67.68</v>
      </c>
      <c r="G18" s="6">
        <v>3</v>
      </c>
      <c r="H18" s="3" t="s">
        <v>14</v>
      </c>
      <c r="I18" s="6"/>
    </row>
    <row r="19" ht="25" customHeight="1" spans="1:9">
      <c r="A19" s="9">
        <v>17</v>
      </c>
      <c r="B19" s="3"/>
      <c r="C19" s="10" t="s">
        <v>31</v>
      </c>
      <c r="D19" s="6">
        <v>20</v>
      </c>
      <c r="E19" s="6">
        <f>72.6*0.6</f>
        <v>43.56</v>
      </c>
      <c r="F19" s="6">
        <f t="shared" si="0"/>
        <v>63.56</v>
      </c>
      <c r="G19" s="6">
        <v>5</v>
      </c>
      <c r="H19" s="3" t="s">
        <v>14</v>
      </c>
      <c r="I19" s="6"/>
    </row>
    <row r="20" ht="25" customHeight="1" spans="1:9">
      <c r="A20" s="9">
        <v>18</v>
      </c>
      <c r="B20" s="3"/>
      <c r="C20" s="10" t="s">
        <v>32</v>
      </c>
      <c r="D20" s="6">
        <v>0</v>
      </c>
      <c r="E20" s="6">
        <v>0</v>
      </c>
      <c r="F20" s="6">
        <f t="shared" si="0"/>
        <v>0</v>
      </c>
      <c r="G20" s="6"/>
      <c r="H20" s="3" t="s">
        <v>14</v>
      </c>
      <c r="I20" s="3" t="s">
        <v>15</v>
      </c>
    </row>
    <row r="21" ht="25" customHeight="1" spans="1:9">
      <c r="A21" s="9">
        <v>19</v>
      </c>
      <c r="B21" s="3"/>
      <c r="C21" s="10" t="s">
        <v>33</v>
      </c>
      <c r="D21" s="6">
        <v>16.8</v>
      </c>
      <c r="E21" s="6">
        <f>74.8*0.6</f>
        <v>44.88</v>
      </c>
      <c r="F21" s="6">
        <f t="shared" si="0"/>
        <v>61.68</v>
      </c>
      <c r="G21" s="6">
        <v>10</v>
      </c>
      <c r="H21" s="3" t="s">
        <v>14</v>
      </c>
      <c r="I21" s="6"/>
    </row>
    <row r="22" ht="25" customHeight="1" spans="1:9">
      <c r="A22" s="9">
        <v>20</v>
      </c>
      <c r="B22" s="3"/>
      <c r="C22" s="10" t="s">
        <v>34</v>
      </c>
      <c r="D22" s="6">
        <v>0</v>
      </c>
      <c r="E22" s="6">
        <v>0</v>
      </c>
      <c r="F22" s="6">
        <f t="shared" si="0"/>
        <v>0</v>
      </c>
      <c r="G22" s="6"/>
      <c r="H22" s="3" t="s">
        <v>14</v>
      </c>
      <c r="I22" s="3" t="s">
        <v>15</v>
      </c>
    </row>
    <row r="23" ht="25" customHeight="1" spans="1:9">
      <c r="A23" s="9">
        <v>21</v>
      </c>
      <c r="B23" s="3"/>
      <c r="C23" s="10" t="s">
        <v>35</v>
      </c>
      <c r="D23" s="6">
        <v>18</v>
      </c>
      <c r="E23" s="6">
        <f>73.2*0.6</f>
        <v>43.92</v>
      </c>
      <c r="F23" s="6">
        <f t="shared" si="0"/>
        <v>61.92</v>
      </c>
      <c r="G23" s="6">
        <v>9</v>
      </c>
      <c r="H23" s="3" t="s">
        <v>14</v>
      </c>
      <c r="I23" s="6"/>
    </row>
  </sheetData>
  <mergeCells count="3">
    <mergeCell ref="A1:I1"/>
    <mergeCell ref="B3:B6"/>
    <mergeCell ref="B7:B23"/>
  </mergeCells>
  <printOptions horizontalCentered="1"/>
  <pageMargins left="0.161111111111111" right="0.161111111111111" top="1" bottom="1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我叫MT</cp:lastModifiedBy>
  <dcterms:created xsi:type="dcterms:W3CDTF">2023-06-13T10:41:00Z</dcterms:created>
  <dcterms:modified xsi:type="dcterms:W3CDTF">2023-06-13T10:45:12Z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D55621A3D6A64491B079DDD96EC86596_11</vt:lpwstr>
  </property>
  <property fmtid="{D5CDD505-2E9C-101B-9397-08002B2CF9AE}" pid="3" name="KSOProductBuildVer">
    <vt:lpwstr>2052-11.1.0.14309</vt:lpwstr>
  </property>
</Properties>
</file>