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firstSheet="1" activeTab="1"/>
  </bookViews>
  <sheets>
    <sheet name="汇总" sheetId="1" state="hidden" r:id="rId1"/>
    <sheet name="汇总表" sheetId="2" r:id="rId2"/>
    <sheet name="产投产投" sheetId="3" state="hidden" r:id="rId3"/>
    <sheet name="产业平台" sheetId="4" state="hidden" r:id="rId4"/>
  </sheets>
  <definedNames>
    <definedName name="_xlnm.Print_Titles" localSheetId="1">汇总表!$2:$2</definedName>
    <definedName name="_xlnm.Print_Titles" localSheetId="0">汇总!$2:$2</definedName>
    <definedName name="_xlnm._FilterDatabase" localSheetId="3" hidden="1">产业平台!$A$1:$A$1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<sst xmlns="http://schemas.openxmlformats.org/spreadsheetml/2006/main" count="544" uniqueCount="277">
  <si>
    <t>招聘情况汇总表</t>
  </si>
  <si>
    <t>序号</t>
  </si>
  <si>
    <t>公司及部门</t>
  </si>
  <si>
    <t>招聘岗位</t>
  </si>
  <si>
    <t>招聘人数</t>
  </si>
  <si>
    <t>报名人数</t>
  </si>
  <si>
    <t>符合条件人数</t>
  </si>
  <si>
    <t>待定人数</t>
  </si>
  <si>
    <t>备注</t>
  </si>
  <si>
    <t>集团经营班子</t>
  </si>
  <si>
    <t>副总经理（副总经理（金融、项目策划方面））</t>
  </si>
  <si>
    <t>财务总监</t>
  </si>
  <si>
    <t>集团法律审计部</t>
  </si>
  <si>
    <t>经理/副经理</t>
  </si>
  <si>
    <t>集团企业规划部</t>
  </si>
  <si>
    <t>副经理</t>
  </si>
  <si>
    <t>集团建设管理部</t>
  </si>
  <si>
    <t>经理</t>
  </si>
  <si>
    <t>集团综合部</t>
  </si>
  <si>
    <t>人力资源高级专员/专员</t>
  </si>
  <si>
    <t>集团市场营销部</t>
  </si>
  <si>
    <t>专员</t>
  </si>
  <si>
    <t>集团合计</t>
  </si>
  <si>
    <t>方圆实业经营班子</t>
  </si>
  <si>
    <t>副总经理</t>
  </si>
  <si>
    <t>方圆实业工程部</t>
  </si>
  <si>
    <t>专业工程师</t>
  </si>
  <si>
    <t>造价工程师</t>
  </si>
  <si>
    <t>方圆实业财务部</t>
  </si>
  <si>
    <t>出纳</t>
  </si>
  <si>
    <t>方圆实业合计</t>
  </si>
  <si>
    <t>产业平台经营班子</t>
  </si>
  <si>
    <t>产业平台</t>
  </si>
  <si>
    <t>投资分析员</t>
  </si>
  <si>
    <t>产业平台合计</t>
  </si>
  <si>
    <t>旅投运营管理部</t>
  </si>
  <si>
    <t>旅投合计</t>
  </si>
  <si>
    <t>华物产协（产投）经营班子</t>
  </si>
  <si>
    <t>华物产协（产投）策划投资部</t>
  </si>
  <si>
    <t>华物产协（产投）</t>
  </si>
  <si>
    <t>风险管理专员</t>
  </si>
  <si>
    <t>华物产协（产投）合计</t>
  </si>
  <si>
    <t>华互世镇（城投）经营班子</t>
  </si>
  <si>
    <t>华互世镇（城投）投资发展部</t>
  </si>
  <si>
    <t>华互世镇（城投）</t>
  </si>
  <si>
    <t>预算专员</t>
  </si>
  <si>
    <t>华互世镇（城投）合计</t>
  </si>
  <si>
    <t>第二春</t>
  </si>
  <si>
    <t>建工类技术顾问</t>
  </si>
  <si>
    <t>成本预算类顾问</t>
  </si>
  <si>
    <t>财务管理类顾问</t>
  </si>
  <si>
    <t>风险管控类顾问</t>
  </si>
  <si>
    <t>第二春合计</t>
  </si>
  <si>
    <t>总合计</t>
  </si>
  <si>
    <t>红星文旅投公司2025年第1次公开招聘工作人员笔试、面试成绩及拟聘人员名单</t>
  </si>
  <si>
    <t>应聘部门</t>
  </si>
  <si>
    <t>应聘职位</t>
  </si>
  <si>
    <t>姓名</t>
  </si>
  <si>
    <t>性别</t>
  </si>
  <si>
    <t>笔试成绩</t>
  </si>
  <si>
    <t>笔试权重（40%）</t>
  </si>
  <si>
    <t>面试成绩</t>
  </si>
  <si>
    <t>面试权重（60%）</t>
  </si>
  <si>
    <t>总成绩</t>
  </si>
  <si>
    <t>拟聘人员</t>
  </si>
  <si>
    <t>党群工作部</t>
  </si>
  <si>
    <t>董办业务员</t>
  </si>
  <si>
    <t>王刚</t>
  </si>
  <si>
    <t>男</t>
  </si>
  <si>
    <t>是</t>
  </si>
  <si>
    <t>张灏</t>
  </si>
  <si>
    <t>否</t>
  </si>
  <si>
    <t>魏天宇</t>
  </si>
  <si>
    <t>马晓娇</t>
  </si>
  <si>
    <t>女</t>
  </si>
  <si>
    <t>自动放弃</t>
  </si>
  <si>
    <t>彭燕</t>
  </si>
  <si>
    <t>总办业务员</t>
  </si>
  <si>
    <t>王柄程</t>
  </si>
  <si>
    <r>
      <rPr>
        <sz val="12"/>
        <color theme="1"/>
        <rFont val="方正仿宋简体"/>
        <charset val="134"/>
      </rPr>
      <t>田新</t>
    </r>
    <r>
      <rPr>
        <sz val="10"/>
        <rFont val="宋体"/>
        <charset val="134"/>
      </rPr>
      <t>堃</t>
    </r>
  </si>
  <si>
    <t>王皓</t>
  </si>
  <si>
    <t>张永江</t>
  </si>
  <si>
    <t>徐杰</t>
  </si>
  <si>
    <t>王利利</t>
  </si>
  <si>
    <t>郭文琦</t>
  </si>
  <si>
    <t>任风</t>
  </si>
  <si>
    <t>何雅君</t>
  </si>
  <si>
    <t>谢晓星</t>
  </si>
  <si>
    <t>张雪蓉</t>
  </si>
  <si>
    <t>马兴林</t>
  </si>
  <si>
    <t>张文龙</t>
  </si>
  <si>
    <t>阮佳风</t>
  </si>
  <si>
    <t>市场运营（安环）部</t>
  </si>
  <si>
    <t xml:space="preserve"> 业务员</t>
  </si>
  <si>
    <t>王洪武</t>
  </si>
  <si>
    <t>景区运营公司</t>
  </si>
  <si>
    <t>会计</t>
  </si>
  <si>
    <t>王小亚</t>
  </si>
  <si>
    <t>张瑶</t>
  </si>
  <si>
    <t>冯小惠</t>
  </si>
  <si>
    <t>城投产投2018年第一批招聘应聘者基本资料汇总</t>
  </si>
  <si>
    <t>应聘公司</t>
  </si>
  <si>
    <t>出生年月</t>
  </si>
  <si>
    <t>参加工作时间</t>
  </si>
  <si>
    <t>籍贯</t>
  </si>
  <si>
    <t>职称/证书</t>
  </si>
  <si>
    <t>第一学历（即连续性全日制教育）</t>
  </si>
  <si>
    <t>毕业学校</t>
  </si>
  <si>
    <t>专业</t>
  </si>
  <si>
    <t>学校类型</t>
  </si>
  <si>
    <t>最高学历（即自考、在职教育或参加工作后的全日制教育）</t>
  </si>
  <si>
    <t>现、原工作单位、职务</t>
  </si>
  <si>
    <t>综合部初选</t>
  </si>
  <si>
    <t>开会后选择</t>
  </si>
  <si>
    <t>电话通知结果</t>
  </si>
  <si>
    <t>投资发展部</t>
  </si>
  <si>
    <t>市场岗</t>
  </si>
  <si>
    <t>崔冬禹</t>
  </si>
  <si>
    <t>1990.12</t>
  </si>
  <si>
    <t>2013．7</t>
  </si>
  <si>
    <t>广西南宁</t>
  </si>
  <si>
    <t>助理工程师</t>
  </si>
  <si>
    <t>本科</t>
  </si>
  <si>
    <t>华南理工大学</t>
  </si>
  <si>
    <t>电气工程及其自动化</t>
  </si>
  <si>
    <t>985
211</t>
  </si>
  <si>
    <t>/</t>
  </si>
  <si>
    <t>东方电气集团东方电机控制设备有限公司 市场营销部励磁负责</t>
  </si>
  <si>
    <t>董强志</t>
  </si>
  <si>
    <t>1982.12</t>
  </si>
  <si>
    <t>2004.9 </t>
  </si>
  <si>
    <t>湖南常德</t>
  </si>
  <si>
    <t>工程师</t>
  </si>
  <si>
    <t>西南农业大学</t>
  </si>
  <si>
    <t>食品科学与工程</t>
  </si>
  <si>
    <t>普通高校</t>
  </si>
  <si>
    <t>广西硒津富硒农业科技有限公司总经理</t>
  </si>
  <si>
    <t>唐宜超</t>
  </si>
  <si>
    <t>1985.10</t>
  </si>
  <si>
    <t>2009.7</t>
  </si>
  <si>
    <t>广西百色</t>
  </si>
  <si>
    <t>CPA注册会计师(已过3门)、中级经济师</t>
  </si>
  <si>
    <t>浙江科技学院</t>
  </si>
  <si>
    <t>信息管理与信息系统(经济系)</t>
  </si>
  <si>
    <t>广西金融投资集团有限公司  客户经理</t>
  </si>
  <si>
    <t>市场岗（科创基地）</t>
  </si>
  <si>
    <t>李叶光</t>
  </si>
  <si>
    <t>1991.07</t>
  </si>
  <si>
    <t>2015.06</t>
  </si>
  <si>
    <t>无</t>
  </si>
  <si>
    <t>专升本</t>
  </si>
  <si>
    <t>桂林航天工业学院
桂林理工大学</t>
  </si>
  <si>
    <t>物流管理</t>
  </si>
  <si>
    <t>广西北部湾国际集装箱码头有限公司&amp;计费结算员</t>
  </si>
  <si>
    <t>李召腾</t>
  </si>
  <si>
    <t>1991.2</t>
  </si>
  <si>
    <t>2012.7</t>
  </si>
  <si>
    <t>山东滨州</t>
  </si>
  <si>
    <t>烟台大学</t>
  </si>
  <si>
    <t>生物工程</t>
  </si>
  <si>
    <t>钦州市环境保护局污染防治科 职员</t>
  </si>
  <si>
    <t>唐华康</t>
  </si>
  <si>
    <t>1987.11</t>
  </si>
  <si>
    <t>2010.10</t>
  </si>
  <si>
    <t>广西宾阳县</t>
  </si>
  <si>
    <t>百色学院</t>
  </si>
  <si>
    <t>英语（翻译）</t>
  </si>
  <si>
    <t>广西佳年农业有限公司  销售主管</t>
  </si>
  <si>
    <t>黄恒所</t>
  </si>
  <si>
    <t>1982.10</t>
  </si>
  <si>
    <t>2006.7</t>
  </si>
  <si>
    <t>广西武宣</t>
  </si>
  <si>
    <t>广西大学</t>
  </si>
  <si>
    <t>工商管理</t>
  </si>
  <si>
    <t>南宁市住房局下属南宁市房屋安全鉴定所  办公室人员</t>
  </si>
  <si>
    <t>营销部</t>
  </si>
  <si>
    <t>运营岗（合作办学管理）</t>
  </si>
  <si>
    <t>黄万程</t>
  </si>
  <si>
    <t>1984.11</t>
  </si>
  <si>
    <t>2013.7 </t>
  </si>
  <si>
    <t>广西钦州</t>
  </si>
  <si>
    <t>广西民族大学</t>
  </si>
  <si>
    <t>数学与应用数学</t>
  </si>
  <si>
    <t>广西辉隆国际物流有限公司 船代主管</t>
  </si>
  <si>
    <t>梁先杰</t>
  </si>
  <si>
    <t>1987.3</t>
  </si>
  <si>
    <t>2010.7</t>
  </si>
  <si>
    <t>广西灵山</t>
  </si>
  <si>
    <t>广西财经学院</t>
  </si>
  <si>
    <t>市场营销</t>
  </si>
  <si>
    <t>中国联通钦州市分公司市场部副总经理（主持工作）兼新零售中心副总经理（主持工作）</t>
  </si>
  <si>
    <t>罗 婵</t>
  </si>
  <si>
    <t>1986.9</t>
  </si>
  <si>
    <t>2013.7</t>
  </si>
  <si>
    <t>钦州</t>
  </si>
  <si>
    <t>本科
研究生</t>
  </si>
  <si>
    <t>广西师范学院
汕头大学</t>
  </si>
  <si>
    <t>化学
无机化学</t>
  </si>
  <si>
    <t>钦州市环境保护局   办事员</t>
  </si>
  <si>
    <t>运营岗（营销、招商、策划）</t>
  </si>
  <si>
    <t>李毅</t>
  </si>
  <si>
    <t>1982.2</t>
  </si>
  <si>
    <t>2004.3</t>
  </si>
  <si>
    <t>中级经济师（房地产）</t>
  </si>
  <si>
    <t>大专</t>
  </si>
  <si>
    <t>桂林航天工业高等专科学校</t>
  </si>
  <si>
    <t>专科</t>
  </si>
  <si>
    <t>经济学</t>
  </si>
  <si>
    <t>广西中马钦州产业园区开发有限公司/招商推广部 策划专员</t>
  </si>
  <si>
    <t>黄国峻</t>
  </si>
  <si>
    <t>1993.04</t>
  </si>
  <si>
    <t>2017.07</t>
  </si>
  <si>
    <t>广西防城</t>
  </si>
  <si>
    <t>会计从业资格证</t>
  </si>
  <si>
    <t>中南林业科技大学</t>
  </si>
  <si>
    <t>国际商务</t>
  </si>
  <si>
    <t>广西北部湾银行防城港支行 柜员</t>
  </si>
  <si>
    <t>总经理</t>
  </si>
  <si>
    <t>黄正辉</t>
  </si>
  <si>
    <t>1980.1</t>
  </si>
  <si>
    <t>2004.7 </t>
  </si>
  <si>
    <t>会计从业资格证、银行从业资格证</t>
  </si>
  <si>
    <t>西南财经大学</t>
  </si>
  <si>
    <t>会计学</t>
  </si>
  <si>
    <t>东旭科技集团有限公司；广西办事处发展总监负责集团在广西的投融资业务</t>
  </si>
  <si>
    <t>林建</t>
  </si>
  <si>
    <t>1982.4</t>
  </si>
  <si>
    <t>2003.7</t>
  </si>
  <si>
    <t>福建平潭</t>
  </si>
  <si>
    <t>高级经济师</t>
  </si>
  <si>
    <t>漳州师范学院</t>
  </si>
  <si>
    <t>思想政治教育</t>
  </si>
  <si>
    <t xml:space="preserve">硕士
博士
博士后 </t>
  </si>
  <si>
    <t>中央财经大学
澳门大学</t>
  </si>
  <si>
    <t>公共管理
社会学
工商管理</t>
  </si>
  <si>
    <t>泉州台商投资区城市建设发展有限公司
书记、执行董事、总经理</t>
  </si>
  <si>
    <t>徐智棋</t>
  </si>
  <si>
    <t>1974.8</t>
  </si>
  <si>
    <t>1995.7 </t>
  </si>
  <si>
    <t>浙江天台县</t>
  </si>
  <si>
    <t>教授级高级工程师（正高）</t>
  </si>
  <si>
    <t>北京兴华大学（民办）</t>
  </si>
  <si>
    <t>土木工程</t>
  </si>
  <si>
    <t>民办高校</t>
  </si>
  <si>
    <t>武汉理工大学
上海大学</t>
  </si>
  <si>
    <t>工民建工程</t>
  </si>
  <si>
    <t>浙江振鑫建设有限公司任总经理</t>
  </si>
  <si>
    <t>赵 林</t>
  </si>
  <si>
    <t>1982.09</t>
  </si>
  <si>
    <t>2006.9</t>
  </si>
  <si>
    <t>湖北</t>
  </si>
  <si>
    <t>证券基金从业资格证</t>
  </si>
  <si>
    <t>沈阳农业大学
广西大学</t>
  </si>
  <si>
    <t>土地资源管理
农业经济管理</t>
  </si>
  <si>
    <t>南宁中凯安信房产置换有限公司 副总经理</t>
  </si>
  <si>
    <t>财务部</t>
  </si>
  <si>
    <t>城投、产投应聘者基本资料汇总</t>
  </si>
  <si>
    <t>电话号码</t>
  </si>
  <si>
    <t>风控审查员</t>
  </si>
  <si>
    <t>冯雪</t>
  </si>
  <si>
    <t>1991-11</t>
  </si>
  <si>
    <t>2014-9</t>
  </si>
  <si>
    <t>防城港</t>
  </si>
  <si>
    <t>西安交通大学</t>
  </si>
  <si>
    <t>经济与金融</t>
  </si>
  <si>
    <t>陕西吴氏资产管理有限公司  期货研究员</t>
  </si>
  <si>
    <t xml:space="preserve">韦远强 </t>
  </si>
  <si>
    <t>1990-11</t>
  </si>
  <si>
    <t>2015-7</t>
  </si>
  <si>
    <t>横县</t>
  </si>
  <si>
    <t>普通本科</t>
  </si>
  <si>
    <t>深圳旺金金融信息服务有限公司 风控部
信贷管理/信用调查/稽核分析</t>
  </si>
  <si>
    <t>张枝报</t>
  </si>
  <si>
    <t>1988-06</t>
  </si>
  <si>
    <t>2013-9</t>
  </si>
  <si>
    <t>桂林理工大学</t>
  </si>
  <si>
    <t>广西钦州市钦南国民村镇银行有限责任公司
主要从事柜员工作，能熟练运用银行知识，为客户快速办理业务，同时做好柜台营销。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</si>
</sst>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5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u/>
      <sz val="11"/>
      <name val="宋体"/>
      <charset val="134"/>
    </font>
    <font>
      <b/>
      <sz val="10"/>
      <color indexed="10"/>
      <name val="宋体"/>
      <charset val="134"/>
    </font>
    <font>
      <u/>
      <sz val="11"/>
      <color indexed="36"/>
      <name val="宋体"/>
      <charset val="134"/>
    </font>
    <font>
      <sz val="10"/>
      <color indexed="8"/>
      <name val="Times New Roman"/>
      <charset val="0"/>
    </font>
    <font>
      <sz val="16"/>
      <color indexed="8"/>
      <name val="方正小标宋简体"/>
      <charset val="134"/>
    </font>
    <font>
      <sz val="12"/>
      <color indexed="8"/>
      <name val="方正黑体简体"/>
      <charset val="134"/>
    </font>
    <font>
      <sz val="12"/>
      <color theme="1"/>
      <name val="方正仿宋简体"/>
      <charset val="134"/>
    </font>
    <font>
      <sz val="6"/>
      <color indexed="8"/>
      <name val="宋体"/>
      <charset val="134"/>
    </font>
    <font>
      <sz val="20"/>
      <color indexed="8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8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35">
    <xf numFmtId="0" fontId="0" fillId="0" borderId="0" xfId="0" applyProtection="1">
      <alignment vertical="center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176" fontId="0" fillId="0" borderId="0" xfId="0" applyNumberFormat="1" applyProtection="1">
      <alignment vertical="center"/>
    </xf>
    <xf numFmtId="176" fontId="7" fillId="0" borderId="0" xfId="0" applyNumberFormat="1" applyFont="1" applyAlignment="1" applyProtection="1">
      <alignment horizontal="center" vertical="center" wrapText="1"/>
    </xf>
    <xf numFmtId="176" fontId="1" fillId="0" borderId="0" xfId="0" applyNumberFormat="1" applyFont="1" applyAlignment="1" applyProtection="1">
      <alignment horizontal="center" vertical="center" wrapText="1"/>
    </xf>
    <xf numFmtId="176" fontId="8" fillId="0" borderId="0" xfId="0" applyNumberFormat="1" applyFont="1" applyAlignment="1" applyProtection="1">
      <alignment horizontal="center" vertical="center" wrapText="1"/>
    </xf>
    <xf numFmtId="176" fontId="9" fillId="0" borderId="1" xfId="0" applyNumberFormat="1" applyFont="1" applyBorder="1" applyAlignment="1" applyProtection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6" fontId="11" fillId="0" borderId="0" xfId="0" applyNumberFormat="1" applyFo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3" fillId="4" borderId="4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 wrapText="1"/>
    </xf>
    <xf numFmtId="0" fontId="13" fillId="4" borderId="5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2D050"/>
      <color rgb="00800080"/>
      <color rgb="00E7E6E6"/>
      <color rgb="00FFC0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pane ySplit="2" topLeftCell="A3" activePane="bottomLeft" state="frozen"/>
      <selection/>
      <selection pane="bottomLeft" activeCell="C12" sqref="C12"/>
    </sheetView>
  </sheetViews>
  <sheetFormatPr defaultColWidth="8.88888888888889" defaultRowHeight="14.4" outlineLevelCol="7"/>
  <cols>
    <col min="1" max="1" width="7.5" style="27"/>
    <col min="2" max="2" width="18.3796296296296" style="27"/>
    <col min="3" max="3" width="21.75" style="27"/>
    <col min="4" max="4" width="13.5" style="27"/>
    <col min="5" max="5" width="11.75" style="27"/>
    <col min="6" max="6" width="14.25" style="27"/>
    <col min="7" max="7" width="11" style="27"/>
    <col min="8" max="8" width="15.25" style="27"/>
    <col min="9" max="16384" width="9" style="27"/>
  </cols>
  <sheetData>
    <row r="1" ht="42" customHeight="1" spans="1:8">
      <c r="A1" s="28" t="s">
        <v>0</v>
      </c>
      <c r="B1" s="28"/>
      <c r="C1" s="28"/>
      <c r="D1" s="28"/>
      <c r="E1" s="28"/>
      <c r="F1" s="28"/>
      <c r="G1" s="28"/>
      <c r="H1" s="28"/>
    </row>
    <row r="2" s="25" customFormat="1" ht="30" customHeight="1" spans="1:8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  <c r="H2" s="29" t="s">
        <v>8</v>
      </c>
    </row>
    <row r="3" s="25" customFormat="1" ht="30" customHeight="1" spans="1:8">
      <c r="A3" s="30">
        <v>1</v>
      </c>
      <c r="B3" s="30" t="s">
        <v>9</v>
      </c>
      <c r="C3" s="30" t="s">
        <v>10</v>
      </c>
      <c r="D3" s="30">
        <v>1</v>
      </c>
      <c r="E3" s="30">
        <v>14</v>
      </c>
      <c r="F3" s="30">
        <v>0</v>
      </c>
      <c r="G3" s="30">
        <v>0</v>
      </c>
      <c r="H3" s="30"/>
    </row>
    <row r="4" s="25" customFormat="1" ht="30" customHeight="1" spans="1:8">
      <c r="A4" s="30">
        <v>2</v>
      </c>
      <c r="B4" s="30" t="s">
        <v>9</v>
      </c>
      <c r="C4" s="30" t="s">
        <v>11</v>
      </c>
      <c r="D4" s="30">
        <v>1</v>
      </c>
      <c r="E4" s="30">
        <v>4</v>
      </c>
      <c r="F4" s="30">
        <v>0</v>
      </c>
      <c r="G4" s="30">
        <v>2</v>
      </c>
      <c r="H4" s="30"/>
    </row>
    <row r="5" s="25" customFormat="1" ht="30" customHeight="1" spans="1:8">
      <c r="A5" s="30">
        <v>3</v>
      </c>
      <c r="B5" s="30" t="s">
        <v>12</v>
      </c>
      <c r="C5" s="30" t="s">
        <v>13</v>
      </c>
      <c r="D5" s="30">
        <v>1</v>
      </c>
      <c r="E5" s="30">
        <v>6</v>
      </c>
      <c r="F5" s="30">
        <v>1</v>
      </c>
      <c r="G5" s="30">
        <v>1</v>
      </c>
      <c r="H5" s="30"/>
    </row>
    <row r="6" s="25" customFormat="1" ht="30" customHeight="1" spans="1:8">
      <c r="A6" s="30">
        <v>4</v>
      </c>
      <c r="B6" s="30" t="s">
        <v>14</v>
      </c>
      <c r="C6" s="30" t="s">
        <v>15</v>
      </c>
      <c r="D6" s="30">
        <v>1</v>
      </c>
      <c r="E6" s="30">
        <v>13</v>
      </c>
      <c r="F6" s="30">
        <v>1</v>
      </c>
      <c r="G6" s="30">
        <v>0</v>
      </c>
      <c r="H6" s="30"/>
    </row>
    <row r="7" s="25" customFormat="1" ht="30" customHeight="1" spans="1:8">
      <c r="A7" s="30">
        <v>5</v>
      </c>
      <c r="B7" s="30" t="s">
        <v>16</v>
      </c>
      <c r="C7" s="30" t="s">
        <v>17</v>
      </c>
      <c r="D7" s="30">
        <v>1</v>
      </c>
      <c r="E7" s="30">
        <v>16</v>
      </c>
      <c r="F7" s="30">
        <v>7</v>
      </c>
      <c r="G7" s="30">
        <v>0</v>
      </c>
      <c r="H7" s="30"/>
    </row>
    <row r="8" s="25" customFormat="1" ht="30" customHeight="1" spans="1:8">
      <c r="A8" s="30">
        <v>6</v>
      </c>
      <c r="B8" s="30" t="s">
        <v>16</v>
      </c>
      <c r="C8" s="30" t="s">
        <v>15</v>
      </c>
      <c r="D8" s="30">
        <v>1</v>
      </c>
      <c r="E8" s="30">
        <v>3</v>
      </c>
      <c r="F8" s="30">
        <v>2</v>
      </c>
      <c r="G8" s="30">
        <v>0</v>
      </c>
      <c r="H8" s="30"/>
    </row>
    <row r="9" s="25" customFormat="1" ht="30" customHeight="1" spans="1:8">
      <c r="A9" s="30">
        <v>7</v>
      </c>
      <c r="B9" s="30" t="s">
        <v>18</v>
      </c>
      <c r="C9" s="30" t="s">
        <v>19</v>
      </c>
      <c r="D9" s="30">
        <v>1</v>
      </c>
      <c r="E9" s="30">
        <v>4</v>
      </c>
      <c r="F9" s="30">
        <v>0</v>
      </c>
      <c r="G9" s="30">
        <v>0</v>
      </c>
      <c r="H9" s="30"/>
    </row>
    <row r="10" s="25" customFormat="1" ht="30" customHeight="1" spans="1:8">
      <c r="A10" s="30">
        <v>8</v>
      </c>
      <c r="B10" s="30" t="s">
        <v>20</v>
      </c>
      <c r="C10" s="30" t="s">
        <v>21</v>
      </c>
      <c r="D10" s="30">
        <v>1</v>
      </c>
      <c r="E10" s="30">
        <v>1</v>
      </c>
      <c r="F10" s="30">
        <v>1</v>
      </c>
      <c r="G10" s="30">
        <v>0</v>
      </c>
      <c r="H10" s="30"/>
    </row>
    <row r="11" s="25" customFormat="1" ht="30" customHeight="1" spans="1:8">
      <c r="A11" s="30">
        <v>9</v>
      </c>
      <c r="B11" s="31" t="s">
        <v>22</v>
      </c>
      <c r="C11" s="32"/>
      <c r="D11" s="33">
        <v>8</v>
      </c>
      <c r="E11" s="33">
        <v>61</v>
      </c>
      <c r="F11" s="33">
        <v>12</v>
      </c>
      <c r="G11" s="33">
        <v>3</v>
      </c>
      <c r="H11" s="33"/>
    </row>
    <row r="12" s="25" customFormat="1" ht="30" customHeight="1" spans="1:8">
      <c r="A12" s="30">
        <v>10</v>
      </c>
      <c r="B12" s="30" t="s">
        <v>23</v>
      </c>
      <c r="C12" s="30" t="s">
        <v>24</v>
      </c>
      <c r="D12" s="30">
        <v>1</v>
      </c>
      <c r="E12" s="30">
        <v>9</v>
      </c>
      <c r="F12" s="30">
        <v>4</v>
      </c>
      <c r="G12" s="30">
        <v>0</v>
      </c>
      <c r="H12" s="30"/>
    </row>
    <row r="13" s="25" customFormat="1" ht="30" customHeight="1" spans="1:8">
      <c r="A13" s="30">
        <v>11</v>
      </c>
      <c r="B13" s="30" t="s">
        <v>25</v>
      </c>
      <c r="C13" s="30" t="s">
        <v>17</v>
      </c>
      <c r="D13" s="30">
        <v>1</v>
      </c>
      <c r="E13" s="30">
        <v>3</v>
      </c>
      <c r="F13" s="30">
        <v>1</v>
      </c>
      <c r="G13" s="30">
        <v>0</v>
      </c>
      <c r="H13" s="30"/>
    </row>
    <row r="14" s="25" customFormat="1" ht="30" customHeight="1" spans="1:8">
      <c r="A14" s="30">
        <v>12</v>
      </c>
      <c r="B14" s="30" t="s">
        <v>25</v>
      </c>
      <c r="C14" s="30" t="s">
        <v>15</v>
      </c>
      <c r="D14" s="30">
        <v>1</v>
      </c>
      <c r="E14" s="30">
        <v>9</v>
      </c>
      <c r="F14" s="30">
        <v>3</v>
      </c>
      <c r="G14" s="30">
        <v>0</v>
      </c>
      <c r="H14" s="30"/>
    </row>
    <row r="15" s="25" customFormat="1" ht="30" customHeight="1" spans="1:8">
      <c r="A15" s="30">
        <v>13</v>
      </c>
      <c r="B15" s="30" t="s">
        <v>25</v>
      </c>
      <c r="C15" s="30" t="s">
        <v>26</v>
      </c>
      <c r="D15" s="30">
        <v>1</v>
      </c>
      <c r="E15" s="30">
        <v>13</v>
      </c>
      <c r="F15" s="30">
        <v>7</v>
      </c>
      <c r="G15" s="30">
        <v>0</v>
      </c>
      <c r="H15" s="30"/>
    </row>
    <row r="16" s="25" customFormat="1" ht="30" customHeight="1" spans="1:8">
      <c r="A16" s="30">
        <v>14</v>
      </c>
      <c r="B16" s="30" t="s">
        <v>25</v>
      </c>
      <c r="C16" s="30" t="s">
        <v>27</v>
      </c>
      <c r="D16" s="30">
        <v>1</v>
      </c>
      <c r="E16" s="30">
        <v>3</v>
      </c>
      <c r="F16" s="30">
        <v>0</v>
      </c>
      <c r="G16" s="30">
        <v>0</v>
      </c>
      <c r="H16" s="30"/>
    </row>
    <row r="17" s="25" customFormat="1" ht="30" customHeight="1" spans="1:8">
      <c r="A17" s="30">
        <v>15</v>
      </c>
      <c r="B17" s="30" t="s">
        <v>28</v>
      </c>
      <c r="C17" s="30" t="s">
        <v>29</v>
      </c>
      <c r="D17" s="30">
        <v>1</v>
      </c>
      <c r="E17" s="30">
        <v>23</v>
      </c>
      <c r="F17" s="30">
        <v>3</v>
      </c>
      <c r="G17" s="30">
        <v>3</v>
      </c>
      <c r="H17" s="30"/>
    </row>
    <row r="18" s="25" customFormat="1" ht="30" customHeight="1" spans="1:8">
      <c r="A18" s="30">
        <v>16</v>
      </c>
      <c r="B18" s="31" t="s">
        <v>30</v>
      </c>
      <c r="C18" s="32"/>
      <c r="D18" s="33">
        <v>6</v>
      </c>
      <c r="E18" s="33">
        <v>60</v>
      </c>
      <c r="F18" s="33">
        <v>18</v>
      </c>
      <c r="G18" s="33">
        <v>3</v>
      </c>
      <c r="H18" s="33"/>
    </row>
    <row r="19" s="25" customFormat="1" ht="30" customHeight="1" spans="1:8">
      <c r="A19" s="30">
        <v>17</v>
      </c>
      <c r="B19" s="30" t="s">
        <v>31</v>
      </c>
      <c r="C19" s="30" t="s">
        <v>24</v>
      </c>
      <c r="D19" s="30">
        <v>1</v>
      </c>
      <c r="E19" s="30">
        <v>7</v>
      </c>
      <c r="F19" s="30">
        <v>3</v>
      </c>
      <c r="G19" s="30">
        <v>0</v>
      </c>
      <c r="H19" s="30"/>
    </row>
    <row r="20" s="25" customFormat="1" ht="30" customHeight="1" spans="1:8">
      <c r="A20" s="30">
        <v>18</v>
      </c>
      <c r="B20" s="30" t="s">
        <v>32</v>
      </c>
      <c r="C20" s="30" t="s">
        <v>33</v>
      </c>
      <c r="D20" s="30">
        <v>1</v>
      </c>
      <c r="E20" s="30">
        <v>7</v>
      </c>
      <c r="F20" s="30">
        <v>1</v>
      </c>
      <c r="G20" s="30">
        <v>0</v>
      </c>
      <c r="H20" s="30"/>
    </row>
    <row r="21" s="25" customFormat="1" ht="30" customHeight="1" spans="1:8">
      <c r="A21" s="30">
        <v>19</v>
      </c>
      <c r="B21" s="31" t="s">
        <v>34</v>
      </c>
      <c r="C21" s="32"/>
      <c r="D21" s="33">
        <v>2</v>
      </c>
      <c r="E21" s="33">
        <v>14</v>
      </c>
      <c r="F21" s="33">
        <v>4</v>
      </c>
      <c r="G21" s="33">
        <v>0</v>
      </c>
      <c r="H21" s="33"/>
    </row>
    <row r="22" s="25" customFormat="1" ht="30" customHeight="1" spans="1:8">
      <c r="A22" s="30">
        <v>20</v>
      </c>
      <c r="B22" s="30" t="s">
        <v>35</v>
      </c>
      <c r="C22" s="30" t="s">
        <v>17</v>
      </c>
      <c r="D22" s="30">
        <v>1</v>
      </c>
      <c r="E22" s="30">
        <v>0</v>
      </c>
      <c r="F22" s="30">
        <v>0</v>
      </c>
      <c r="G22" s="30">
        <v>0</v>
      </c>
      <c r="H22" s="30"/>
    </row>
    <row r="23" s="25" customFormat="1" ht="30" customHeight="1" spans="1:8">
      <c r="A23" s="30">
        <v>21</v>
      </c>
      <c r="B23" s="31" t="s">
        <v>36</v>
      </c>
      <c r="C23" s="32"/>
      <c r="D23" s="33">
        <v>1</v>
      </c>
      <c r="E23" s="33">
        <v>0</v>
      </c>
      <c r="F23" s="33">
        <v>0</v>
      </c>
      <c r="G23" s="33">
        <v>0</v>
      </c>
      <c r="H23" s="33"/>
    </row>
    <row r="24" s="25" customFormat="1" ht="30" customHeight="1" spans="1:8">
      <c r="A24" s="30">
        <v>22</v>
      </c>
      <c r="B24" s="30" t="s">
        <v>37</v>
      </c>
      <c r="C24" s="30" t="s">
        <v>24</v>
      </c>
      <c r="D24" s="30">
        <v>1</v>
      </c>
      <c r="E24" s="30">
        <v>1</v>
      </c>
      <c r="F24" s="30">
        <v>0</v>
      </c>
      <c r="G24" s="30">
        <v>0</v>
      </c>
      <c r="H24" s="30"/>
    </row>
    <row r="25" s="25" customFormat="1" ht="30" customHeight="1" spans="1:8">
      <c r="A25" s="30">
        <v>23</v>
      </c>
      <c r="B25" s="30" t="s">
        <v>38</v>
      </c>
      <c r="C25" s="30" t="s">
        <v>17</v>
      </c>
      <c r="D25" s="30">
        <v>1</v>
      </c>
      <c r="E25" s="30">
        <v>0</v>
      </c>
      <c r="F25" s="30">
        <v>0</v>
      </c>
      <c r="G25" s="30">
        <v>0</v>
      </c>
      <c r="H25" s="30"/>
    </row>
    <row r="26" s="25" customFormat="1" ht="30" customHeight="1" spans="1:8">
      <c r="A26" s="30">
        <v>24</v>
      </c>
      <c r="B26" s="30" t="s">
        <v>39</v>
      </c>
      <c r="C26" s="30" t="s">
        <v>40</v>
      </c>
      <c r="D26" s="30">
        <v>1</v>
      </c>
      <c r="E26" s="30">
        <v>3</v>
      </c>
      <c r="F26" s="30">
        <v>0</v>
      </c>
      <c r="G26" s="30">
        <v>0</v>
      </c>
      <c r="H26" s="30"/>
    </row>
    <row r="27" s="25" customFormat="1" ht="30" customHeight="1" spans="1:8">
      <c r="A27" s="30">
        <v>25</v>
      </c>
      <c r="B27" s="31" t="s">
        <v>41</v>
      </c>
      <c r="C27" s="32"/>
      <c r="D27" s="33">
        <v>3</v>
      </c>
      <c r="E27" s="33">
        <v>4</v>
      </c>
      <c r="F27" s="33">
        <v>0</v>
      </c>
      <c r="G27" s="33">
        <v>0</v>
      </c>
      <c r="H27" s="33"/>
    </row>
    <row r="28" s="25" customFormat="1" ht="30" customHeight="1" spans="1:8">
      <c r="A28" s="30">
        <v>26</v>
      </c>
      <c r="B28" s="30" t="s">
        <v>42</v>
      </c>
      <c r="C28" s="30" t="s">
        <v>24</v>
      </c>
      <c r="D28" s="30">
        <v>1</v>
      </c>
      <c r="E28" s="30">
        <v>1</v>
      </c>
      <c r="F28" s="30">
        <v>0</v>
      </c>
      <c r="G28" s="30">
        <v>0</v>
      </c>
      <c r="H28" s="30"/>
    </row>
    <row r="29" s="25" customFormat="1" ht="30" customHeight="1" spans="1:8">
      <c r="A29" s="30">
        <v>27</v>
      </c>
      <c r="B29" s="30" t="s">
        <v>43</v>
      </c>
      <c r="C29" s="30" t="s">
        <v>17</v>
      </c>
      <c r="D29" s="30">
        <v>1</v>
      </c>
      <c r="E29" s="30">
        <v>2</v>
      </c>
      <c r="F29" s="30">
        <v>1</v>
      </c>
      <c r="G29" s="30">
        <v>0</v>
      </c>
      <c r="H29" s="30"/>
    </row>
    <row r="30" s="25" customFormat="1" ht="30" customHeight="1" spans="1:8">
      <c r="A30" s="30">
        <v>28</v>
      </c>
      <c r="B30" s="30" t="s">
        <v>44</v>
      </c>
      <c r="C30" s="30" t="s">
        <v>45</v>
      </c>
      <c r="D30" s="30">
        <v>1</v>
      </c>
      <c r="E30" s="30">
        <v>0</v>
      </c>
      <c r="F30" s="30">
        <v>0</v>
      </c>
      <c r="G30" s="30">
        <v>0</v>
      </c>
      <c r="H30" s="30"/>
    </row>
    <row r="31" s="25" customFormat="1" ht="30" customHeight="1" spans="1:8">
      <c r="A31" s="30">
        <v>29</v>
      </c>
      <c r="B31" s="31" t="s">
        <v>46</v>
      </c>
      <c r="C31" s="32"/>
      <c r="D31" s="33">
        <v>3</v>
      </c>
      <c r="E31" s="33">
        <v>3</v>
      </c>
      <c r="F31" s="33">
        <v>1</v>
      </c>
      <c r="G31" s="33">
        <v>0</v>
      </c>
      <c r="H31" s="33"/>
    </row>
    <row r="32" s="25" customFormat="1" ht="30" customHeight="1" spans="1:8">
      <c r="A32" s="30">
        <v>30</v>
      </c>
      <c r="B32" s="30" t="s">
        <v>47</v>
      </c>
      <c r="C32" s="30" t="s">
        <v>48</v>
      </c>
      <c r="D32" s="30">
        <v>2</v>
      </c>
      <c r="E32" s="30">
        <v>13</v>
      </c>
      <c r="F32" s="30">
        <v>5</v>
      </c>
      <c r="G32" s="30">
        <v>0</v>
      </c>
      <c r="H32" s="30"/>
    </row>
    <row r="33" s="25" customFormat="1" ht="30" customHeight="1" spans="1:8">
      <c r="A33" s="30">
        <v>31</v>
      </c>
      <c r="B33" s="30" t="s">
        <v>47</v>
      </c>
      <c r="C33" s="30" t="s">
        <v>49</v>
      </c>
      <c r="D33" s="30">
        <v>2</v>
      </c>
      <c r="E33" s="30">
        <v>1</v>
      </c>
      <c r="F33" s="30">
        <v>0</v>
      </c>
      <c r="G33" s="30">
        <v>0</v>
      </c>
      <c r="H33" s="30"/>
    </row>
    <row r="34" s="25" customFormat="1" ht="30" customHeight="1" spans="1:8">
      <c r="A34" s="30">
        <v>32</v>
      </c>
      <c r="B34" s="30" t="s">
        <v>47</v>
      </c>
      <c r="C34" s="30" t="s">
        <v>50</v>
      </c>
      <c r="D34" s="30">
        <v>1</v>
      </c>
      <c r="E34" s="30">
        <v>6</v>
      </c>
      <c r="F34" s="30">
        <v>2</v>
      </c>
      <c r="G34" s="30">
        <v>0</v>
      </c>
      <c r="H34" s="30"/>
    </row>
    <row r="35" s="25" customFormat="1" ht="30" customHeight="1" spans="1:8">
      <c r="A35" s="30">
        <v>33</v>
      </c>
      <c r="B35" s="30" t="s">
        <v>47</v>
      </c>
      <c r="C35" s="30" t="s">
        <v>51</v>
      </c>
      <c r="D35" s="30">
        <v>1</v>
      </c>
      <c r="E35" s="30">
        <v>1</v>
      </c>
      <c r="F35" s="30">
        <v>0</v>
      </c>
      <c r="G35" s="30">
        <v>0</v>
      </c>
      <c r="H35" s="30"/>
    </row>
    <row r="36" s="25" customFormat="1" ht="30" customHeight="1" spans="1:8">
      <c r="A36" s="30">
        <v>34</v>
      </c>
      <c r="B36" s="31" t="s">
        <v>52</v>
      </c>
      <c r="C36" s="32"/>
      <c r="D36" s="33">
        <v>6</v>
      </c>
      <c r="E36" s="33">
        <v>21</v>
      </c>
      <c r="F36" s="33">
        <v>7</v>
      </c>
      <c r="G36" s="33">
        <v>0</v>
      </c>
      <c r="H36" s="33"/>
    </row>
    <row r="37" s="25" customFormat="1" ht="48.95" customHeight="1" spans="1:8">
      <c r="A37" s="31" t="s">
        <v>53</v>
      </c>
      <c r="B37" s="34"/>
      <c r="C37" s="32"/>
      <c r="D37" s="33">
        <f>D36+D31+D27+D23+D21+D18+D11</f>
        <v>29</v>
      </c>
      <c r="E37" s="33">
        <f>E36+E31+E27+E23+E21+E18+E11</f>
        <v>163</v>
      </c>
      <c r="F37" s="33">
        <f>F36+F31+F27+F23+F21+F18+F11</f>
        <v>42</v>
      </c>
      <c r="G37" s="33">
        <f>G36+G31+G27+G23+G21+G18+G11</f>
        <v>6</v>
      </c>
      <c r="H37" s="33"/>
    </row>
    <row r="38" s="26" customFormat="1" ht="13.5" customHeight="1"/>
  </sheetData>
  <mergeCells count="9">
    <mergeCell ref="A1:H1"/>
    <mergeCell ref="B11:C11"/>
    <mergeCell ref="B18:C18"/>
    <mergeCell ref="B21:C21"/>
    <mergeCell ref="B23:C23"/>
    <mergeCell ref="B27:C27"/>
    <mergeCell ref="B31:C31"/>
    <mergeCell ref="B36:C36"/>
    <mergeCell ref="A37:C37"/>
  </mergeCells>
  <pageMargins left="0.74990626395218" right="0.74990626395218" top="0.999874956025852" bottom="0.999874956025852" header="0.509658526247881" footer="0.50965852624788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pane ySplit="2" topLeftCell="A15" activePane="bottomLeft" state="frozen"/>
      <selection/>
      <selection pane="bottomLeft" activeCell="D32" sqref="D32"/>
    </sheetView>
  </sheetViews>
  <sheetFormatPr defaultColWidth="8.88888888888889" defaultRowHeight="14.4"/>
  <cols>
    <col min="1" max="1" width="6.66666666666667" style="19" customWidth="1"/>
    <col min="2" max="2" width="15" style="19" customWidth="1"/>
    <col min="3" max="3" width="13.5555555555556" style="19" customWidth="1"/>
    <col min="4" max="4" width="12.4444444444444" style="19" customWidth="1"/>
    <col min="5" max="5" width="7.77777777777778" style="19" customWidth="1"/>
    <col min="6" max="6" width="9.77777777777778" style="19" customWidth="1"/>
    <col min="7" max="7" width="14.1111111111111" style="19" customWidth="1"/>
    <col min="8" max="8" width="11.4444444444444" style="19" customWidth="1"/>
    <col min="9" max="9" width="13" style="19" customWidth="1"/>
    <col min="10" max="10" width="10.7777777777778" style="19" customWidth="1"/>
    <col min="11" max="11" width="10.3333333333333" style="19" customWidth="1"/>
    <col min="12" max="12" width="10.4444444444444" style="19" customWidth="1"/>
    <col min="13" max="16372" width="9" style="19"/>
    <col min="16373" max="16373" width="9" style="17"/>
    <col min="16374" max="16384" width="8.88888888888889" style="17"/>
  </cols>
  <sheetData>
    <row r="1" ht="53" customHeight="1" spans="1:12">
      <c r="A1" s="20" t="s">
        <v>54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="17" customFormat="1" ht="37" customHeight="1" spans="1:12">
      <c r="A2" s="21" t="s">
        <v>1</v>
      </c>
      <c r="B2" s="21" t="s">
        <v>55</v>
      </c>
      <c r="C2" s="21" t="s">
        <v>56</v>
      </c>
      <c r="D2" s="21" t="s">
        <v>57</v>
      </c>
      <c r="E2" s="21" t="s">
        <v>58</v>
      </c>
      <c r="F2" s="22" t="s">
        <v>59</v>
      </c>
      <c r="G2" s="22" t="s">
        <v>60</v>
      </c>
      <c r="H2" s="22" t="s">
        <v>61</v>
      </c>
      <c r="I2" s="22" t="s">
        <v>62</v>
      </c>
      <c r="J2" s="22" t="s">
        <v>63</v>
      </c>
      <c r="K2" s="21" t="s">
        <v>64</v>
      </c>
      <c r="L2" s="21" t="s">
        <v>8</v>
      </c>
    </row>
    <row r="3" s="18" customFormat="1" ht="31" customHeight="1" spans="1:12">
      <c r="A3" s="23">
        <v>1</v>
      </c>
      <c r="B3" s="23" t="s">
        <v>65</v>
      </c>
      <c r="C3" s="23" t="s">
        <v>66</v>
      </c>
      <c r="D3" s="23" t="s">
        <v>67</v>
      </c>
      <c r="E3" s="23" t="s">
        <v>68</v>
      </c>
      <c r="F3" s="23">
        <v>97</v>
      </c>
      <c r="G3" s="23">
        <f t="shared" ref="G3:G25" si="0">F3*0.4</f>
        <v>38.8</v>
      </c>
      <c r="H3" s="23">
        <v>79.4</v>
      </c>
      <c r="I3" s="23">
        <f>H3*0.6</f>
        <v>47.64</v>
      </c>
      <c r="J3" s="23">
        <f>G3+I3</f>
        <v>86.44</v>
      </c>
      <c r="K3" s="23" t="s">
        <v>69</v>
      </c>
      <c r="L3" s="23"/>
    </row>
    <row r="4" s="17" customFormat="1" ht="31" customHeight="1" spans="1:15">
      <c r="A4" s="23">
        <v>2</v>
      </c>
      <c r="B4" s="23" t="s">
        <v>65</v>
      </c>
      <c r="C4" s="23" t="s">
        <v>66</v>
      </c>
      <c r="D4" s="23" t="s">
        <v>70</v>
      </c>
      <c r="E4" s="23" t="s">
        <v>68</v>
      </c>
      <c r="F4" s="23">
        <v>90</v>
      </c>
      <c r="G4" s="23">
        <f t="shared" si="0"/>
        <v>36</v>
      </c>
      <c r="H4" s="23">
        <v>83.6</v>
      </c>
      <c r="I4" s="23">
        <f>H4*0.6</f>
        <v>50.16</v>
      </c>
      <c r="J4" s="23">
        <f>G4+I4</f>
        <v>86.16</v>
      </c>
      <c r="K4" s="23" t="s">
        <v>71</v>
      </c>
      <c r="L4" s="23"/>
      <c r="O4" s="24"/>
    </row>
    <row r="5" s="17" customFormat="1" ht="31" customHeight="1" spans="1:12">
      <c r="A5" s="23">
        <v>3</v>
      </c>
      <c r="B5" s="23" t="s">
        <v>65</v>
      </c>
      <c r="C5" s="23" t="s">
        <v>66</v>
      </c>
      <c r="D5" s="23" t="s">
        <v>72</v>
      </c>
      <c r="E5" s="23" t="s">
        <v>68</v>
      </c>
      <c r="F5" s="23">
        <v>64</v>
      </c>
      <c r="G5" s="23">
        <f t="shared" si="0"/>
        <v>25.6</v>
      </c>
      <c r="H5" s="23">
        <v>66.2</v>
      </c>
      <c r="I5" s="23">
        <f>H5*0.6</f>
        <v>39.72</v>
      </c>
      <c r="J5" s="23">
        <f>G5+I5</f>
        <v>65.32</v>
      </c>
      <c r="K5" s="23" t="s">
        <v>71</v>
      </c>
      <c r="L5" s="23"/>
    </row>
    <row r="6" s="18" customFormat="1" ht="31" customHeight="1" spans="1:12">
      <c r="A6" s="23">
        <v>4</v>
      </c>
      <c r="B6" s="23" t="s">
        <v>65</v>
      </c>
      <c r="C6" s="23" t="s">
        <v>66</v>
      </c>
      <c r="D6" s="23" t="s">
        <v>73</v>
      </c>
      <c r="E6" s="23" t="s">
        <v>74</v>
      </c>
      <c r="F6" s="23">
        <v>0</v>
      </c>
      <c r="G6" s="23">
        <f t="shared" si="0"/>
        <v>0</v>
      </c>
      <c r="H6" s="23">
        <v>0</v>
      </c>
      <c r="I6" s="23">
        <f t="shared" ref="I4:I25" si="1">H6*0.6</f>
        <v>0</v>
      </c>
      <c r="J6" s="23">
        <f t="shared" ref="J4:J25" si="2">G6+I6</f>
        <v>0</v>
      </c>
      <c r="K6" s="23" t="s">
        <v>71</v>
      </c>
      <c r="L6" s="23" t="s">
        <v>75</v>
      </c>
    </row>
    <row r="7" s="17" customFormat="1" ht="31" customHeight="1" spans="1:12">
      <c r="A7" s="23">
        <v>5</v>
      </c>
      <c r="B7" s="23" t="s">
        <v>65</v>
      </c>
      <c r="C7" s="23" t="s">
        <v>66</v>
      </c>
      <c r="D7" s="23" t="s">
        <v>76</v>
      </c>
      <c r="E7" s="23" t="s">
        <v>74</v>
      </c>
      <c r="F7" s="23">
        <v>0</v>
      </c>
      <c r="G7" s="23">
        <f t="shared" si="0"/>
        <v>0</v>
      </c>
      <c r="H7" s="23">
        <v>0</v>
      </c>
      <c r="I7" s="23">
        <f t="shared" si="1"/>
        <v>0</v>
      </c>
      <c r="J7" s="23">
        <f t="shared" si="2"/>
        <v>0</v>
      </c>
      <c r="K7" s="23" t="s">
        <v>71</v>
      </c>
      <c r="L7" s="23" t="s">
        <v>75</v>
      </c>
    </row>
    <row r="8" customFormat="1" ht="31" customHeight="1" spans="1:12">
      <c r="A8" s="23">
        <v>6</v>
      </c>
      <c r="B8" s="23" t="s">
        <v>65</v>
      </c>
      <c r="C8" s="23" t="s">
        <v>77</v>
      </c>
      <c r="D8" s="23" t="s">
        <v>78</v>
      </c>
      <c r="E8" s="23" t="s">
        <v>68</v>
      </c>
      <c r="F8" s="23">
        <v>89</v>
      </c>
      <c r="G8" s="23">
        <f t="shared" si="0"/>
        <v>35.6</v>
      </c>
      <c r="H8" s="23">
        <v>79.8</v>
      </c>
      <c r="I8" s="23">
        <f t="shared" si="1"/>
        <v>47.88</v>
      </c>
      <c r="J8" s="23">
        <f t="shared" si="2"/>
        <v>83.48</v>
      </c>
      <c r="K8" s="23" t="s">
        <v>69</v>
      </c>
      <c r="L8" s="23"/>
    </row>
    <row r="9" customFormat="1" ht="31" customHeight="1" spans="1:12">
      <c r="A9" s="23">
        <v>7</v>
      </c>
      <c r="B9" s="23" t="s">
        <v>65</v>
      </c>
      <c r="C9" s="23" t="s">
        <v>77</v>
      </c>
      <c r="D9" s="23" t="s">
        <v>79</v>
      </c>
      <c r="E9" s="23" t="s">
        <v>68</v>
      </c>
      <c r="F9" s="23">
        <v>88</v>
      </c>
      <c r="G9" s="23">
        <f t="shared" si="0"/>
        <v>35.2</v>
      </c>
      <c r="H9" s="23">
        <v>79.2</v>
      </c>
      <c r="I9" s="23">
        <f t="shared" si="1"/>
        <v>47.52</v>
      </c>
      <c r="J9" s="23">
        <f t="shared" si="2"/>
        <v>82.72</v>
      </c>
      <c r="K9" s="23" t="s">
        <v>71</v>
      </c>
      <c r="L9" s="23"/>
    </row>
    <row r="10" s="17" customFormat="1" ht="31" customHeight="1" spans="1:12">
      <c r="A10" s="23">
        <v>8</v>
      </c>
      <c r="B10" s="23" t="s">
        <v>65</v>
      </c>
      <c r="C10" s="23" t="s">
        <v>77</v>
      </c>
      <c r="D10" s="23" t="s">
        <v>80</v>
      </c>
      <c r="E10" s="23" t="s">
        <v>68</v>
      </c>
      <c r="F10" s="23">
        <v>65</v>
      </c>
      <c r="G10" s="23">
        <f t="shared" si="0"/>
        <v>26</v>
      </c>
      <c r="H10" s="23">
        <v>84.8</v>
      </c>
      <c r="I10" s="23">
        <f t="shared" si="1"/>
        <v>50.88</v>
      </c>
      <c r="J10" s="23">
        <f t="shared" si="2"/>
        <v>76.88</v>
      </c>
      <c r="K10" s="23" t="s">
        <v>71</v>
      </c>
      <c r="L10" s="23"/>
    </row>
    <row r="11" ht="31" customHeight="1" spans="1:12">
      <c r="A11" s="23">
        <v>9</v>
      </c>
      <c r="B11" s="23" t="s">
        <v>65</v>
      </c>
      <c r="C11" s="23" t="s">
        <v>77</v>
      </c>
      <c r="D11" s="23" t="s">
        <v>81</v>
      </c>
      <c r="E11" s="23" t="s">
        <v>68</v>
      </c>
      <c r="F11" s="23">
        <v>64</v>
      </c>
      <c r="G11" s="23">
        <f t="shared" si="0"/>
        <v>25.6</v>
      </c>
      <c r="H11" s="23">
        <v>78.2</v>
      </c>
      <c r="I11" s="23">
        <f t="shared" si="1"/>
        <v>46.92</v>
      </c>
      <c r="J11" s="23">
        <f t="shared" si="2"/>
        <v>72.52</v>
      </c>
      <c r="K11" s="23" t="s">
        <v>71</v>
      </c>
      <c r="L11" s="23"/>
    </row>
    <row r="12" ht="31" customHeight="1" spans="1:12">
      <c r="A12" s="23">
        <v>10</v>
      </c>
      <c r="B12" s="23" t="s">
        <v>65</v>
      </c>
      <c r="C12" s="23" t="s">
        <v>77</v>
      </c>
      <c r="D12" s="23" t="s">
        <v>82</v>
      </c>
      <c r="E12" s="23" t="s">
        <v>68</v>
      </c>
      <c r="F12" s="23">
        <v>74</v>
      </c>
      <c r="G12" s="23">
        <f t="shared" si="0"/>
        <v>29.6</v>
      </c>
      <c r="H12" s="23">
        <v>70.6</v>
      </c>
      <c r="I12" s="23">
        <f t="shared" si="1"/>
        <v>42.36</v>
      </c>
      <c r="J12" s="23">
        <f t="shared" si="2"/>
        <v>71.96</v>
      </c>
      <c r="K12" s="23" t="s">
        <v>71</v>
      </c>
      <c r="L12" s="23"/>
    </row>
    <row r="13" ht="31" customHeight="1" spans="1:12">
      <c r="A13" s="23">
        <v>11</v>
      </c>
      <c r="B13" s="23" t="s">
        <v>65</v>
      </c>
      <c r="C13" s="23" t="s">
        <v>77</v>
      </c>
      <c r="D13" s="23" t="s">
        <v>83</v>
      </c>
      <c r="E13" s="23" t="s">
        <v>74</v>
      </c>
      <c r="F13" s="23">
        <v>71</v>
      </c>
      <c r="G13" s="23">
        <f t="shared" si="0"/>
        <v>28.4</v>
      </c>
      <c r="H13" s="23">
        <v>71.8</v>
      </c>
      <c r="I13" s="23">
        <f t="shared" si="1"/>
        <v>43.08</v>
      </c>
      <c r="J13" s="23">
        <f t="shared" si="2"/>
        <v>71.48</v>
      </c>
      <c r="K13" s="23" t="s">
        <v>71</v>
      </c>
      <c r="L13" s="23"/>
    </row>
    <row r="14" ht="31" customHeight="1" spans="1:12">
      <c r="A14" s="23">
        <v>12</v>
      </c>
      <c r="B14" s="23" t="s">
        <v>65</v>
      </c>
      <c r="C14" s="23" t="s">
        <v>77</v>
      </c>
      <c r="D14" s="23" t="s">
        <v>84</v>
      </c>
      <c r="E14" s="23" t="s">
        <v>74</v>
      </c>
      <c r="F14" s="23">
        <v>71</v>
      </c>
      <c r="G14" s="23">
        <f t="shared" si="0"/>
        <v>28.4</v>
      </c>
      <c r="H14" s="23">
        <v>69.4</v>
      </c>
      <c r="I14" s="23">
        <f t="shared" si="1"/>
        <v>41.64</v>
      </c>
      <c r="J14" s="23">
        <f t="shared" si="2"/>
        <v>70.04</v>
      </c>
      <c r="K14" s="23" t="s">
        <v>71</v>
      </c>
      <c r="L14" s="23"/>
    </row>
    <row r="15" s="18" customFormat="1" ht="31" customHeight="1" spans="1:12">
      <c r="A15" s="23">
        <v>13</v>
      </c>
      <c r="B15" s="23" t="s">
        <v>65</v>
      </c>
      <c r="C15" s="23" t="s">
        <v>77</v>
      </c>
      <c r="D15" s="23" t="s">
        <v>85</v>
      </c>
      <c r="E15" s="23" t="s">
        <v>74</v>
      </c>
      <c r="F15" s="23">
        <v>74</v>
      </c>
      <c r="G15" s="23">
        <f t="shared" si="0"/>
        <v>29.6</v>
      </c>
      <c r="H15" s="23">
        <v>66.8</v>
      </c>
      <c r="I15" s="23">
        <f t="shared" si="1"/>
        <v>40.08</v>
      </c>
      <c r="J15" s="23">
        <f t="shared" si="2"/>
        <v>69.68</v>
      </c>
      <c r="K15" s="23" t="s">
        <v>71</v>
      </c>
      <c r="L15" s="23"/>
    </row>
    <row r="16" ht="31" customHeight="1" spans="1:12">
      <c r="A16" s="23">
        <v>14</v>
      </c>
      <c r="B16" s="23" t="s">
        <v>65</v>
      </c>
      <c r="C16" s="23" t="s">
        <v>77</v>
      </c>
      <c r="D16" s="23" t="s">
        <v>86</v>
      </c>
      <c r="E16" s="23" t="s">
        <v>74</v>
      </c>
      <c r="F16" s="23">
        <v>69</v>
      </c>
      <c r="G16" s="23">
        <f t="shared" si="0"/>
        <v>27.6</v>
      </c>
      <c r="H16" s="23">
        <v>68.2</v>
      </c>
      <c r="I16" s="23">
        <f t="shared" si="1"/>
        <v>40.92</v>
      </c>
      <c r="J16" s="23">
        <f t="shared" si="2"/>
        <v>68.52</v>
      </c>
      <c r="K16" s="23" t="s">
        <v>71</v>
      </c>
      <c r="L16" s="23"/>
    </row>
    <row r="17" ht="31" customHeight="1" spans="1:12">
      <c r="A17" s="23">
        <v>15</v>
      </c>
      <c r="B17" s="23" t="s">
        <v>65</v>
      </c>
      <c r="C17" s="23" t="s">
        <v>77</v>
      </c>
      <c r="D17" s="23" t="s">
        <v>87</v>
      </c>
      <c r="E17" s="23" t="s">
        <v>74</v>
      </c>
      <c r="F17" s="23">
        <v>65</v>
      </c>
      <c r="G17" s="23">
        <f t="shared" si="0"/>
        <v>26</v>
      </c>
      <c r="H17" s="23">
        <v>69.8</v>
      </c>
      <c r="I17" s="23">
        <f t="shared" si="1"/>
        <v>41.88</v>
      </c>
      <c r="J17" s="23">
        <f t="shared" si="2"/>
        <v>67.88</v>
      </c>
      <c r="K17" s="23" t="s">
        <v>71</v>
      </c>
      <c r="L17" s="23"/>
    </row>
    <row r="18" customFormat="1" ht="31" customHeight="1" spans="1:12">
      <c r="A18" s="23">
        <v>16</v>
      </c>
      <c r="B18" s="23" t="s">
        <v>65</v>
      </c>
      <c r="C18" s="23" t="s">
        <v>77</v>
      </c>
      <c r="D18" s="23" t="s">
        <v>88</v>
      </c>
      <c r="E18" s="23" t="s">
        <v>74</v>
      </c>
      <c r="F18" s="23">
        <v>65</v>
      </c>
      <c r="G18" s="23">
        <f t="shared" si="0"/>
        <v>26</v>
      </c>
      <c r="H18" s="23">
        <v>67.6</v>
      </c>
      <c r="I18" s="23">
        <f t="shared" si="1"/>
        <v>40.56</v>
      </c>
      <c r="J18" s="23">
        <f t="shared" si="2"/>
        <v>66.56</v>
      </c>
      <c r="K18" s="23" t="s">
        <v>71</v>
      </c>
      <c r="L18" s="23"/>
    </row>
    <row r="19" ht="31" customHeight="1" spans="1:12">
      <c r="A19" s="23">
        <v>17</v>
      </c>
      <c r="B19" s="23" t="s">
        <v>65</v>
      </c>
      <c r="C19" s="23" t="s">
        <v>77</v>
      </c>
      <c r="D19" s="23" t="s">
        <v>89</v>
      </c>
      <c r="E19" s="23" t="s">
        <v>68</v>
      </c>
      <c r="F19" s="23">
        <v>0</v>
      </c>
      <c r="G19" s="23">
        <f t="shared" si="0"/>
        <v>0</v>
      </c>
      <c r="H19" s="23">
        <v>0</v>
      </c>
      <c r="I19" s="23">
        <f t="shared" si="1"/>
        <v>0</v>
      </c>
      <c r="J19" s="23">
        <f t="shared" si="2"/>
        <v>0</v>
      </c>
      <c r="K19" s="23" t="s">
        <v>71</v>
      </c>
      <c r="L19" s="23" t="s">
        <v>75</v>
      </c>
    </row>
    <row r="20" ht="31" customHeight="1" spans="1:12">
      <c r="A20" s="23">
        <v>18</v>
      </c>
      <c r="B20" s="23" t="s">
        <v>65</v>
      </c>
      <c r="C20" s="23" t="s">
        <v>77</v>
      </c>
      <c r="D20" s="23" t="s">
        <v>90</v>
      </c>
      <c r="E20" s="23" t="s">
        <v>68</v>
      </c>
      <c r="F20" s="23">
        <v>0</v>
      </c>
      <c r="G20" s="23">
        <f t="shared" si="0"/>
        <v>0</v>
      </c>
      <c r="H20" s="23">
        <v>0</v>
      </c>
      <c r="I20" s="23">
        <f t="shared" si="1"/>
        <v>0</v>
      </c>
      <c r="J20" s="23">
        <f t="shared" si="2"/>
        <v>0</v>
      </c>
      <c r="K20" s="23" t="s">
        <v>71</v>
      </c>
      <c r="L20" s="23" t="s">
        <v>75</v>
      </c>
    </row>
    <row r="21" ht="31" customHeight="1" spans="1:12">
      <c r="A21" s="23">
        <v>19</v>
      </c>
      <c r="B21" s="23" t="s">
        <v>65</v>
      </c>
      <c r="C21" s="23" t="s">
        <v>77</v>
      </c>
      <c r="D21" s="23" t="s">
        <v>91</v>
      </c>
      <c r="E21" s="23" t="s">
        <v>74</v>
      </c>
      <c r="F21" s="23">
        <v>0</v>
      </c>
      <c r="G21" s="23">
        <f t="shared" si="0"/>
        <v>0</v>
      </c>
      <c r="H21" s="23">
        <v>0</v>
      </c>
      <c r="I21" s="23">
        <f t="shared" si="1"/>
        <v>0</v>
      </c>
      <c r="J21" s="23">
        <f t="shared" si="2"/>
        <v>0</v>
      </c>
      <c r="K21" s="23" t="s">
        <v>71</v>
      </c>
      <c r="L21" s="23" t="s">
        <v>75</v>
      </c>
    </row>
    <row r="22" ht="31" customHeight="1" spans="1:12">
      <c r="A22" s="23">
        <v>20</v>
      </c>
      <c r="B22" s="23" t="s">
        <v>92</v>
      </c>
      <c r="C22" s="23" t="s">
        <v>93</v>
      </c>
      <c r="D22" s="23" t="s">
        <v>94</v>
      </c>
      <c r="E22" s="23" t="s">
        <v>68</v>
      </c>
      <c r="F22" s="23">
        <v>0</v>
      </c>
      <c r="G22" s="23">
        <f t="shared" si="0"/>
        <v>0</v>
      </c>
      <c r="H22" s="23">
        <v>0</v>
      </c>
      <c r="I22" s="23">
        <f t="shared" si="1"/>
        <v>0</v>
      </c>
      <c r="J22" s="23">
        <f t="shared" si="2"/>
        <v>0</v>
      </c>
      <c r="K22" s="23" t="s">
        <v>71</v>
      </c>
      <c r="L22" s="23" t="s">
        <v>75</v>
      </c>
    </row>
    <row r="23" ht="31" customHeight="1" spans="1:12">
      <c r="A23" s="23">
        <v>21</v>
      </c>
      <c r="B23" s="23" t="s">
        <v>95</v>
      </c>
      <c r="C23" s="23" t="s">
        <v>96</v>
      </c>
      <c r="D23" s="23" t="s">
        <v>97</v>
      </c>
      <c r="E23" s="23" t="s">
        <v>74</v>
      </c>
      <c r="F23" s="23">
        <v>74</v>
      </c>
      <c r="G23" s="23">
        <f t="shared" si="0"/>
        <v>29.6</v>
      </c>
      <c r="H23" s="23">
        <v>82.8</v>
      </c>
      <c r="I23" s="23">
        <f t="shared" si="1"/>
        <v>49.68</v>
      </c>
      <c r="J23" s="23">
        <f t="shared" si="2"/>
        <v>79.28</v>
      </c>
      <c r="K23" s="23" t="s">
        <v>69</v>
      </c>
      <c r="L23" s="23"/>
    </row>
    <row r="24" ht="31" customHeight="1" spans="1:12">
      <c r="A24" s="23">
        <v>22</v>
      </c>
      <c r="B24" s="23" t="s">
        <v>95</v>
      </c>
      <c r="C24" s="23" t="s">
        <v>96</v>
      </c>
      <c r="D24" s="23" t="s">
        <v>98</v>
      </c>
      <c r="E24" s="23" t="s">
        <v>74</v>
      </c>
      <c r="F24" s="23">
        <v>62</v>
      </c>
      <c r="G24" s="23">
        <f t="shared" si="0"/>
        <v>24.8</v>
      </c>
      <c r="H24" s="23">
        <v>73.4</v>
      </c>
      <c r="I24" s="23">
        <f t="shared" si="1"/>
        <v>44.04</v>
      </c>
      <c r="J24" s="23">
        <f t="shared" si="2"/>
        <v>68.84</v>
      </c>
      <c r="K24" s="23" t="s">
        <v>71</v>
      </c>
      <c r="L24" s="23"/>
    </row>
    <row r="25" ht="31" customHeight="1" spans="1:12">
      <c r="A25" s="23">
        <v>23</v>
      </c>
      <c r="B25" s="23" t="s">
        <v>95</v>
      </c>
      <c r="C25" s="23" t="s">
        <v>96</v>
      </c>
      <c r="D25" s="23" t="s">
        <v>99</v>
      </c>
      <c r="E25" s="23" t="s">
        <v>74</v>
      </c>
      <c r="F25" s="23">
        <v>0</v>
      </c>
      <c r="G25" s="23">
        <f t="shared" si="0"/>
        <v>0</v>
      </c>
      <c r="H25" s="23">
        <v>0</v>
      </c>
      <c r="I25" s="23">
        <f t="shared" si="1"/>
        <v>0</v>
      </c>
      <c r="J25" s="23">
        <f t="shared" si="2"/>
        <v>0</v>
      </c>
      <c r="K25" s="23" t="s">
        <v>71</v>
      </c>
      <c r="L25" s="23" t="s">
        <v>75</v>
      </c>
    </row>
  </sheetData>
  <mergeCells count="1">
    <mergeCell ref="A1:L1"/>
  </mergeCells>
  <pageMargins left="0.629861111111111" right="0.590277777777778" top="0.66875" bottom="0.708333333333333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0"/>
  <sheetViews>
    <sheetView topLeftCell="A16" workbookViewId="0">
      <selection activeCell="A3" sqref="$A3:$XFD18"/>
    </sheetView>
  </sheetViews>
  <sheetFormatPr defaultColWidth="8.88888888888889" defaultRowHeight="12"/>
  <cols>
    <col min="1" max="1" width="4.25" style="1"/>
    <col min="2" max="2" width="5.37962962962963" style="1"/>
    <col min="3" max="3" width="4.5" style="1"/>
    <col min="4" max="4" width="6.25" style="1"/>
    <col min="5" max="5" width="10" style="2"/>
    <col min="6" max="6" width="4.5" style="1"/>
    <col min="7" max="7" width="8" style="3"/>
    <col min="8" max="8" width="7.5" style="3"/>
    <col min="9" max="9" width="7.75" style="1"/>
    <col min="10" max="10" width="6.62962962962963" style="1"/>
    <col min="11" max="11" width="7.25" style="1"/>
    <col min="12" max="13" width="10.8796296296296" style="1"/>
    <col min="14" max="15" width="5" style="1"/>
    <col min="16" max="16" width="4.62962962962963" style="1"/>
    <col min="17" max="17" width="4.87962962962963" style="1"/>
    <col min="18" max="18" width="4.75" style="1"/>
    <col min="19" max="19" width="31.1296296296296" style="1"/>
    <col min="20" max="20" width="10.6296296296296" style="2"/>
    <col min="21" max="21" width="6.25" style="2"/>
    <col min="22" max="22" width="11.25" style="2"/>
    <col min="23" max="23" width="16.8796296296296" style="1"/>
    <col min="24" max="16384" width="9" style="1"/>
  </cols>
  <sheetData>
    <row r="1" ht="35.25" customHeight="1" spans="1:23">
      <c r="A1" s="4" t="s">
        <v>100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96.95" customHeight="1" spans="1:23">
      <c r="A2" s="5" t="s">
        <v>1</v>
      </c>
      <c r="B2" s="5" t="s">
        <v>101</v>
      </c>
      <c r="C2" s="5" t="s">
        <v>55</v>
      </c>
      <c r="D2" s="5" t="s">
        <v>56</v>
      </c>
      <c r="E2" s="5" t="s">
        <v>57</v>
      </c>
      <c r="F2" s="5" t="s">
        <v>58</v>
      </c>
      <c r="G2" s="6" t="s">
        <v>102</v>
      </c>
      <c r="H2" s="6" t="s">
        <v>103</v>
      </c>
      <c r="I2" s="5" t="s">
        <v>104</v>
      </c>
      <c r="J2" s="5" t="s">
        <v>105</v>
      </c>
      <c r="K2" s="5" t="s">
        <v>106</v>
      </c>
      <c r="L2" s="5" t="s">
        <v>107</v>
      </c>
      <c r="M2" s="5" t="s">
        <v>108</v>
      </c>
      <c r="N2" s="5" t="s">
        <v>109</v>
      </c>
      <c r="O2" s="5" t="s">
        <v>110</v>
      </c>
      <c r="P2" s="5" t="s">
        <v>107</v>
      </c>
      <c r="Q2" s="5" t="s">
        <v>108</v>
      </c>
      <c r="R2" s="5" t="s">
        <v>109</v>
      </c>
      <c r="S2" s="5" t="s">
        <v>111</v>
      </c>
      <c r="T2" s="5" t="s">
        <v>112</v>
      </c>
      <c r="U2" s="5" t="s">
        <v>113</v>
      </c>
      <c r="V2" s="5" t="s">
        <v>114</v>
      </c>
      <c r="W2" s="5" t="s">
        <v>8</v>
      </c>
    </row>
    <row r="3" ht="45" customHeight="1" spans="1:23">
      <c r="A3" s="7">
        <v>1</v>
      </c>
      <c r="B3" s="15"/>
      <c r="C3" s="15" t="s">
        <v>115</v>
      </c>
      <c r="D3" s="8" t="s">
        <v>116</v>
      </c>
      <c r="E3" s="16" t="s">
        <v>117</v>
      </c>
      <c r="F3" s="7" t="s">
        <v>68</v>
      </c>
      <c r="G3" s="13" t="s">
        <v>118</v>
      </c>
      <c r="H3" s="13" t="s">
        <v>119</v>
      </c>
      <c r="I3" s="7" t="s">
        <v>120</v>
      </c>
      <c r="J3" s="7" t="s">
        <v>121</v>
      </c>
      <c r="K3" s="7" t="s">
        <v>122</v>
      </c>
      <c r="L3" s="7" t="s">
        <v>123</v>
      </c>
      <c r="M3" s="7" t="s">
        <v>124</v>
      </c>
      <c r="N3" s="7" t="s">
        <v>125</v>
      </c>
      <c r="O3" s="7" t="s">
        <v>126</v>
      </c>
      <c r="P3" s="7" t="s">
        <v>126</v>
      </c>
      <c r="Q3" s="7" t="s">
        <v>126</v>
      </c>
      <c r="R3" s="7" t="s">
        <v>126</v>
      </c>
      <c r="S3" s="7" t="s">
        <v>127</v>
      </c>
      <c r="T3" s="8"/>
      <c r="U3" s="8"/>
      <c r="V3" s="8"/>
      <c r="W3" s="7"/>
    </row>
    <row r="4" ht="45" customHeight="1" spans="1:23">
      <c r="A4" s="7">
        <v>2</v>
      </c>
      <c r="B4" s="15"/>
      <c r="C4" s="15" t="s">
        <v>115</v>
      </c>
      <c r="D4" s="8" t="s">
        <v>17</v>
      </c>
      <c r="E4" s="16" t="s">
        <v>128</v>
      </c>
      <c r="F4" s="7" t="s">
        <v>68</v>
      </c>
      <c r="G4" s="13" t="s">
        <v>129</v>
      </c>
      <c r="H4" s="13" t="s">
        <v>130</v>
      </c>
      <c r="I4" s="7" t="s">
        <v>131</v>
      </c>
      <c r="J4" s="7" t="s">
        <v>132</v>
      </c>
      <c r="K4" s="7" t="s">
        <v>122</v>
      </c>
      <c r="L4" s="7" t="s">
        <v>133</v>
      </c>
      <c r="M4" s="7" t="s">
        <v>134</v>
      </c>
      <c r="N4" s="7" t="s">
        <v>135</v>
      </c>
      <c r="O4" s="7" t="s">
        <v>126</v>
      </c>
      <c r="P4" s="7" t="s">
        <v>126</v>
      </c>
      <c r="Q4" s="7" t="s">
        <v>126</v>
      </c>
      <c r="R4" s="7" t="s">
        <v>126</v>
      </c>
      <c r="S4" s="7" t="s">
        <v>136</v>
      </c>
      <c r="T4" s="8"/>
      <c r="U4" s="8"/>
      <c r="V4" s="8"/>
      <c r="W4" s="7"/>
    </row>
    <row r="5" ht="45" customHeight="1" spans="1:23">
      <c r="A5" s="7"/>
      <c r="B5" s="15"/>
      <c r="C5" s="15"/>
      <c r="D5" s="8" t="s">
        <v>17</v>
      </c>
      <c r="E5" s="16" t="s">
        <v>137</v>
      </c>
      <c r="F5" s="7" t="s">
        <v>68</v>
      </c>
      <c r="G5" s="13" t="s">
        <v>138</v>
      </c>
      <c r="H5" s="13" t="s">
        <v>139</v>
      </c>
      <c r="I5" s="7" t="s">
        <v>140</v>
      </c>
      <c r="J5" s="7" t="s">
        <v>141</v>
      </c>
      <c r="K5" s="7" t="s">
        <v>122</v>
      </c>
      <c r="L5" s="7" t="s">
        <v>142</v>
      </c>
      <c r="M5" s="7" t="s">
        <v>143</v>
      </c>
      <c r="N5" s="7" t="s">
        <v>135</v>
      </c>
      <c r="O5" s="7" t="s">
        <v>126</v>
      </c>
      <c r="P5" s="7" t="s">
        <v>126</v>
      </c>
      <c r="Q5" s="7" t="s">
        <v>126</v>
      </c>
      <c r="R5" s="7" t="s">
        <v>126</v>
      </c>
      <c r="S5" s="7" t="s">
        <v>144</v>
      </c>
      <c r="T5" s="8"/>
      <c r="U5" s="8"/>
      <c r="V5" s="8"/>
      <c r="W5" s="7"/>
    </row>
    <row r="6" ht="45" customHeight="1" spans="1:23">
      <c r="A6" s="7"/>
      <c r="B6" s="15"/>
      <c r="C6" s="15" t="s">
        <v>115</v>
      </c>
      <c r="D6" s="8" t="s">
        <v>145</v>
      </c>
      <c r="E6" s="16" t="s">
        <v>146</v>
      </c>
      <c r="F6" s="7" t="s">
        <v>68</v>
      </c>
      <c r="G6" s="13" t="s">
        <v>147</v>
      </c>
      <c r="H6" s="13" t="s">
        <v>148</v>
      </c>
      <c r="I6" s="7" t="s">
        <v>120</v>
      </c>
      <c r="J6" s="7" t="s">
        <v>149</v>
      </c>
      <c r="K6" s="7" t="s">
        <v>150</v>
      </c>
      <c r="L6" s="7" t="s">
        <v>151</v>
      </c>
      <c r="M6" s="7" t="s">
        <v>152</v>
      </c>
      <c r="N6" s="7" t="s">
        <v>135</v>
      </c>
      <c r="O6" s="7" t="s">
        <v>126</v>
      </c>
      <c r="P6" s="7" t="s">
        <v>126</v>
      </c>
      <c r="Q6" s="7" t="s">
        <v>126</v>
      </c>
      <c r="R6" s="7" t="s">
        <v>126</v>
      </c>
      <c r="S6" s="7" t="s">
        <v>153</v>
      </c>
      <c r="T6" s="8"/>
      <c r="U6" s="8"/>
      <c r="V6" s="8"/>
      <c r="W6" s="7"/>
    </row>
    <row r="7" ht="45" customHeight="1" spans="1:23">
      <c r="A7" s="7"/>
      <c r="B7" s="15"/>
      <c r="C7" s="15"/>
      <c r="D7" s="8" t="s">
        <v>145</v>
      </c>
      <c r="E7" s="16" t="s">
        <v>154</v>
      </c>
      <c r="F7" s="7" t="s">
        <v>68</v>
      </c>
      <c r="G7" s="13" t="s">
        <v>155</v>
      </c>
      <c r="H7" s="13" t="s">
        <v>156</v>
      </c>
      <c r="I7" s="7" t="s">
        <v>157</v>
      </c>
      <c r="J7" s="7" t="s">
        <v>149</v>
      </c>
      <c r="K7" s="7" t="s">
        <v>122</v>
      </c>
      <c r="L7" s="7" t="s">
        <v>158</v>
      </c>
      <c r="M7" s="7" t="s">
        <v>159</v>
      </c>
      <c r="N7" s="7" t="s">
        <v>135</v>
      </c>
      <c r="O7" s="7" t="s">
        <v>126</v>
      </c>
      <c r="P7" s="7" t="s">
        <v>126</v>
      </c>
      <c r="Q7" s="7" t="s">
        <v>126</v>
      </c>
      <c r="R7" s="7" t="s">
        <v>126</v>
      </c>
      <c r="S7" s="7" t="s">
        <v>160</v>
      </c>
      <c r="T7" s="8"/>
      <c r="U7" s="8"/>
      <c r="V7" s="8"/>
      <c r="W7" s="7"/>
    </row>
    <row r="8" ht="45" customHeight="1" spans="1:23">
      <c r="A8" s="7"/>
      <c r="B8" s="15"/>
      <c r="C8" s="15"/>
      <c r="D8" s="8" t="s">
        <v>145</v>
      </c>
      <c r="E8" s="16" t="s">
        <v>161</v>
      </c>
      <c r="F8" s="7" t="s">
        <v>68</v>
      </c>
      <c r="G8" s="13" t="s">
        <v>162</v>
      </c>
      <c r="H8" s="13" t="s">
        <v>163</v>
      </c>
      <c r="I8" s="7" t="s">
        <v>164</v>
      </c>
      <c r="J8" s="7" t="s">
        <v>149</v>
      </c>
      <c r="K8" s="7" t="s">
        <v>122</v>
      </c>
      <c r="L8" s="7" t="s">
        <v>165</v>
      </c>
      <c r="M8" s="7" t="s">
        <v>166</v>
      </c>
      <c r="N8" s="7" t="s">
        <v>135</v>
      </c>
      <c r="O8" s="7" t="s">
        <v>126</v>
      </c>
      <c r="P8" s="7" t="s">
        <v>126</v>
      </c>
      <c r="Q8" s="7" t="s">
        <v>126</v>
      </c>
      <c r="R8" s="7" t="s">
        <v>126</v>
      </c>
      <c r="S8" s="7" t="s">
        <v>167</v>
      </c>
      <c r="T8" s="8"/>
      <c r="U8" s="8"/>
      <c r="V8" s="8"/>
      <c r="W8" s="7"/>
    </row>
    <row r="9" ht="45" customHeight="1" spans="1:23">
      <c r="A9" s="7"/>
      <c r="B9" s="15"/>
      <c r="C9" s="15"/>
      <c r="D9" s="8"/>
      <c r="E9" s="16" t="s">
        <v>168</v>
      </c>
      <c r="F9" s="7" t="s">
        <v>68</v>
      </c>
      <c r="G9" s="13" t="s">
        <v>169</v>
      </c>
      <c r="H9" s="13" t="s">
        <v>170</v>
      </c>
      <c r="I9" s="7" t="s">
        <v>171</v>
      </c>
      <c r="J9" s="7" t="s">
        <v>149</v>
      </c>
      <c r="K9" s="7" t="s">
        <v>122</v>
      </c>
      <c r="L9" s="7" t="s">
        <v>172</v>
      </c>
      <c r="M9" s="7" t="s">
        <v>173</v>
      </c>
      <c r="N9" s="7">
        <v>211</v>
      </c>
      <c r="O9" s="7" t="s">
        <v>126</v>
      </c>
      <c r="P9" s="7" t="s">
        <v>126</v>
      </c>
      <c r="Q9" s="7" t="s">
        <v>126</v>
      </c>
      <c r="R9" s="7" t="s">
        <v>126</v>
      </c>
      <c r="S9" s="7" t="s">
        <v>174</v>
      </c>
      <c r="T9" s="8"/>
      <c r="U9" s="8"/>
      <c r="V9" s="8"/>
      <c r="W9" s="7"/>
    </row>
    <row r="10" ht="54" customHeight="1" spans="1:23">
      <c r="A10" s="7">
        <v>3</v>
      </c>
      <c r="B10" s="15"/>
      <c r="C10" s="15" t="s">
        <v>175</v>
      </c>
      <c r="D10" s="8" t="s">
        <v>176</v>
      </c>
      <c r="E10" s="16" t="s">
        <v>177</v>
      </c>
      <c r="F10" s="7" t="s">
        <v>68</v>
      </c>
      <c r="G10" s="13" t="s">
        <v>178</v>
      </c>
      <c r="H10" s="13" t="s">
        <v>179</v>
      </c>
      <c r="I10" s="7" t="s">
        <v>180</v>
      </c>
      <c r="J10" s="7" t="s">
        <v>149</v>
      </c>
      <c r="K10" s="7" t="s">
        <v>122</v>
      </c>
      <c r="L10" s="7" t="s">
        <v>181</v>
      </c>
      <c r="M10" s="7" t="s">
        <v>182</v>
      </c>
      <c r="N10" s="7" t="s">
        <v>135</v>
      </c>
      <c r="O10" s="7" t="s">
        <v>126</v>
      </c>
      <c r="P10" s="7" t="s">
        <v>126</v>
      </c>
      <c r="Q10" s="7" t="s">
        <v>126</v>
      </c>
      <c r="R10" s="7" t="s">
        <v>126</v>
      </c>
      <c r="S10" s="7" t="s">
        <v>183</v>
      </c>
      <c r="T10" s="8"/>
      <c r="U10" s="8"/>
      <c r="V10" s="8"/>
      <c r="W10" s="7"/>
    </row>
    <row r="11" ht="54" customHeight="1" spans="1:23">
      <c r="A11" s="7"/>
      <c r="B11" s="15"/>
      <c r="C11" s="15"/>
      <c r="D11" s="8" t="s">
        <v>176</v>
      </c>
      <c r="E11" s="16" t="s">
        <v>184</v>
      </c>
      <c r="F11" s="7" t="s">
        <v>68</v>
      </c>
      <c r="G11" s="13" t="s">
        <v>185</v>
      </c>
      <c r="H11" s="13" t="s">
        <v>186</v>
      </c>
      <c r="I11" s="7" t="s">
        <v>187</v>
      </c>
      <c r="J11" s="7" t="s">
        <v>149</v>
      </c>
      <c r="K11" s="7" t="s">
        <v>122</v>
      </c>
      <c r="L11" s="7" t="s">
        <v>188</v>
      </c>
      <c r="M11" s="7" t="s">
        <v>189</v>
      </c>
      <c r="N11" s="7" t="s">
        <v>135</v>
      </c>
      <c r="O11" s="7" t="s">
        <v>126</v>
      </c>
      <c r="P11" s="7" t="s">
        <v>126</v>
      </c>
      <c r="Q11" s="7" t="s">
        <v>126</v>
      </c>
      <c r="R11" s="7" t="s">
        <v>126</v>
      </c>
      <c r="S11" s="7" t="s">
        <v>190</v>
      </c>
      <c r="T11" s="8"/>
      <c r="U11" s="8"/>
      <c r="V11" s="8"/>
      <c r="W11" s="7"/>
    </row>
    <row r="12" ht="54" customHeight="1" spans="1:23">
      <c r="A12" s="7"/>
      <c r="B12" s="15"/>
      <c r="C12" s="15"/>
      <c r="D12" s="8"/>
      <c r="E12" s="16" t="s">
        <v>191</v>
      </c>
      <c r="F12" s="7" t="s">
        <v>74</v>
      </c>
      <c r="G12" s="13" t="s">
        <v>192</v>
      </c>
      <c r="H12" s="13" t="s">
        <v>193</v>
      </c>
      <c r="I12" s="7" t="s">
        <v>194</v>
      </c>
      <c r="J12" s="7" t="s">
        <v>149</v>
      </c>
      <c r="K12" s="7" t="s">
        <v>195</v>
      </c>
      <c r="L12" s="7" t="s">
        <v>196</v>
      </c>
      <c r="M12" s="7" t="s">
        <v>197</v>
      </c>
      <c r="N12" s="7" t="s">
        <v>135</v>
      </c>
      <c r="O12" s="7" t="s">
        <v>126</v>
      </c>
      <c r="P12" s="7" t="s">
        <v>126</v>
      </c>
      <c r="Q12" s="7" t="s">
        <v>126</v>
      </c>
      <c r="R12" s="7" t="s">
        <v>126</v>
      </c>
      <c r="S12" s="7" t="s">
        <v>198</v>
      </c>
      <c r="T12" s="8"/>
      <c r="U12" s="8"/>
      <c r="V12" s="8"/>
      <c r="W12" s="7"/>
    </row>
    <row r="13" ht="54" customHeight="1" spans="1:23">
      <c r="A13" s="7"/>
      <c r="B13" s="15"/>
      <c r="C13" s="15" t="s">
        <v>175</v>
      </c>
      <c r="D13" s="8" t="s">
        <v>199</v>
      </c>
      <c r="E13" s="16" t="s">
        <v>200</v>
      </c>
      <c r="F13" s="7" t="s">
        <v>68</v>
      </c>
      <c r="G13" s="13" t="s">
        <v>201</v>
      </c>
      <c r="H13" s="13" t="s">
        <v>202</v>
      </c>
      <c r="I13" s="7" t="s">
        <v>180</v>
      </c>
      <c r="J13" s="7" t="s">
        <v>203</v>
      </c>
      <c r="K13" s="7" t="s">
        <v>204</v>
      </c>
      <c r="L13" s="7" t="s">
        <v>205</v>
      </c>
      <c r="M13" s="7" t="s">
        <v>189</v>
      </c>
      <c r="N13" s="7" t="s">
        <v>206</v>
      </c>
      <c r="O13" s="7" t="s">
        <v>122</v>
      </c>
      <c r="P13" s="7" t="s">
        <v>172</v>
      </c>
      <c r="Q13" s="7" t="s">
        <v>207</v>
      </c>
      <c r="R13" s="7" t="s">
        <v>126</v>
      </c>
      <c r="S13" s="7" t="s">
        <v>208</v>
      </c>
      <c r="T13" s="8"/>
      <c r="U13" s="8"/>
      <c r="V13" s="8"/>
      <c r="W13" s="7"/>
    </row>
    <row r="14" ht="54" customHeight="1" spans="1:23">
      <c r="A14" s="7"/>
      <c r="B14" s="15"/>
      <c r="C14" s="15"/>
      <c r="D14" s="8" t="s">
        <v>199</v>
      </c>
      <c r="E14" s="16" t="s">
        <v>209</v>
      </c>
      <c r="F14" s="7" t="s">
        <v>68</v>
      </c>
      <c r="G14" s="13" t="s">
        <v>210</v>
      </c>
      <c r="H14" s="13" t="s">
        <v>211</v>
      </c>
      <c r="I14" s="7" t="s">
        <v>212</v>
      </c>
      <c r="J14" s="7" t="s">
        <v>213</v>
      </c>
      <c r="K14" s="7" t="s">
        <v>122</v>
      </c>
      <c r="L14" s="7" t="s">
        <v>214</v>
      </c>
      <c r="M14" s="7" t="s">
        <v>215</v>
      </c>
      <c r="N14" s="7" t="s">
        <v>135</v>
      </c>
      <c r="O14" s="7" t="s">
        <v>126</v>
      </c>
      <c r="P14" s="7" t="s">
        <v>126</v>
      </c>
      <c r="Q14" s="7" t="s">
        <v>126</v>
      </c>
      <c r="R14" s="7" t="s">
        <v>126</v>
      </c>
      <c r="S14" s="7" t="s">
        <v>216</v>
      </c>
      <c r="T14" s="8"/>
      <c r="U14" s="8"/>
      <c r="V14" s="8"/>
      <c r="W14" s="7"/>
    </row>
    <row r="15" ht="66" customHeight="1" spans="1:23">
      <c r="A15" s="7">
        <v>4</v>
      </c>
      <c r="B15" s="15"/>
      <c r="C15" s="15"/>
      <c r="D15" s="8" t="s">
        <v>217</v>
      </c>
      <c r="E15" s="16" t="s">
        <v>218</v>
      </c>
      <c r="F15" s="7" t="s">
        <v>68</v>
      </c>
      <c r="G15" s="13" t="s">
        <v>219</v>
      </c>
      <c r="H15" s="13" t="s">
        <v>220</v>
      </c>
      <c r="I15" s="7" t="s">
        <v>140</v>
      </c>
      <c r="J15" s="7" t="s">
        <v>221</v>
      </c>
      <c r="K15" s="7" t="s">
        <v>122</v>
      </c>
      <c r="L15" s="7" t="s">
        <v>222</v>
      </c>
      <c r="M15" s="7" t="s">
        <v>223</v>
      </c>
      <c r="N15" s="7">
        <v>211</v>
      </c>
      <c r="O15" s="7" t="s">
        <v>126</v>
      </c>
      <c r="P15" s="7" t="s">
        <v>126</v>
      </c>
      <c r="Q15" s="7" t="s">
        <v>126</v>
      </c>
      <c r="R15" s="7" t="s">
        <v>126</v>
      </c>
      <c r="S15" s="7" t="s">
        <v>224</v>
      </c>
      <c r="T15" s="8"/>
      <c r="U15" s="8"/>
      <c r="V15" s="8"/>
      <c r="W15" s="7"/>
    </row>
    <row r="16" ht="66" customHeight="1" spans="1:23">
      <c r="A16" s="7">
        <v>5</v>
      </c>
      <c r="B16" s="15"/>
      <c r="C16" s="15"/>
      <c r="D16" s="8" t="s">
        <v>217</v>
      </c>
      <c r="E16" s="16" t="s">
        <v>225</v>
      </c>
      <c r="F16" s="7" t="s">
        <v>68</v>
      </c>
      <c r="G16" s="13" t="s">
        <v>226</v>
      </c>
      <c r="H16" s="13" t="s">
        <v>227</v>
      </c>
      <c r="I16" s="7" t="s">
        <v>228</v>
      </c>
      <c r="J16" s="7" t="s">
        <v>229</v>
      </c>
      <c r="K16" s="7" t="s">
        <v>122</v>
      </c>
      <c r="L16" s="7" t="s">
        <v>230</v>
      </c>
      <c r="M16" s="7" t="s">
        <v>231</v>
      </c>
      <c r="N16" s="7" t="s">
        <v>135</v>
      </c>
      <c r="O16" s="7" t="s">
        <v>232</v>
      </c>
      <c r="P16" s="7" t="s">
        <v>233</v>
      </c>
      <c r="Q16" s="7" t="s">
        <v>234</v>
      </c>
      <c r="R16" s="7" t="s">
        <v>126</v>
      </c>
      <c r="S16" s="7" t="s">
        <v>235</v>
      </c>
      <c r="T16" s="8"/>
      <c r="U16" s="8"/>
      <c r="V16" s="8"/>
      <c r="W16" s="7"/>
    </row>
    <row r="17" ht="54" customHeight="1" spans="1:23">
      <c r="A17" s="7">
        <v>6</v>
      </c>
      <c r="B17" s="15"/>
      <c r="C17" s="15"/>
      <c r="D17" s="8" t="s">
        <v>217</v>
      </c>
      <c r="E17" s="16" t="s">
        <v>236</v>
      </c>
      <c r="F17" s="7" t="s">
        <v>68</v>
      </c>
      <c r="G17" s="13" t="s">
        <v>237</v>
      </c>
      <c r="H17" s="13" t="s">
        <v>238</v>
      </c>
      <c r="I17" s="7" t="s">
        <v>239</v>
      </c>
      <c r="J17" s="7" t="s">
        <v>240</v>
      </c>
      <c r="K17" s="7" t="s">
        <v>122</v>
      </c>
      <c r="L17" s="7" t="s">
        <v>241</v>
      </c>
      <c r="M17" s="7" t="s">
        <v>242</v>
      </c>
      <c r="N17" s="7" t="s">
        <v>243</v>
      </c>
      <c r="O17" s="8" t="s">
        <v>195</v>
      </c>
      <c r="P17" s="8" t="s">
        <v>244</v>
      </c>
      <c r="Q17" s="8" t="s">
        <v>245</v>
      </c>
      <c r="R17" s="8" t="s">
        <v>126</v>
      </c>
      <c r="S17" s="7" t="s">
        <v>246</v>
      </c>
      <c r="T17" s="8"/>
      <c r="U17" s="8"/>
      <c r="V17" s="8"/>
      <c r="W17" s="7"/>
    </row>
    <row r="18" ht="54" customHeight="1" spans="1:23">
      <c r="A18" s="7">
        <v>7</v>
      </c>
      <c r="B18" s="15"/>
      <c r="C18" s="15"/>
      <c r="D18" s="8" t="s">
        <v>217</v>
      </c>
      <c r="E18" s="16" t="s">
        <v>247</v>
      </c>
      <c r="F18" s="7" t="s">
        <v>68</v>
      </c>
      <c r="G18" s="13" t="s">
        <v>248</v>
      </c>
      <c r="H18" s="13" t="s">
        <v>249</v>
      </c>
      <c r="I18" s="7" t="s">
        <v>250</v>
      </c>
      <c r="J18" s="7" t="s">
        <v>251</v>
      </c>
      <c r="K18" s="7" t="s">
        <v>195</v>
      </c>
      <c r="L18" s="7" t="s">
        <v>252</v>
      </c>
      <c r="M18" s="7" t="s">
        <v>253</v>
      </c>
      <c r="N18" s="7" t="s">
        <v>135</v>
      </c>
      <c r="O18" s="7" t="s">
        <v>126</v>
      </c>
      <c r="P18" s="7" t="s">
        <v>126</v>
      </c>
      <c r="Q18" s="7" t="s">
        <v>126</v>
      </c>
      <c r="R18" s="7" t="s">
        <v>126</v>
      </c>
      <c r="S18" s="7" t="s">
        <v>254</v>
      </c>
      <c r="T18" s="8"/>
      <c r="U18" s="8"/>
      <c r="V18" s="8"/>
      <c r="W18" s="7"/>
    </row>
    <row r="19" ht="54" customHeight="1" spans="1:23">
      <c r="A19" s="7">
        <v>8</v>
      </c>
      <c r="B19" s="15"/>
      <c r="C19" s="15"/>
      <c r="D19" s="8"/>
      <c r="E19" s="16"/>
      <c r="F19" s="7"/>
      <c r="G19" s="13"/>
      <c r="H19" s="13"/>
      <c r="I19" s="7"/>
      <c r="J19" s="7"/>
      <c r="K19" s="7"/>
      <c r="L19" s="7"/>
      <c r="M19" s="7"/>
      <c r="N19" s="7"/>
      <c r="O19" s="7"/>
      <c r="P19" s="8"/>
      <c r="Q19" s="8"/>
      <c r="R19" s="8"/>
      <c r="S19" s="7"/>
      <c r="T19" s="8"/>
      <c r="U19" s="8"/>
      <c r="V19" s="8"/>
      <c r="W19" s="7"/>
    </row>
    <row r="20" ht="45" customHeight="1" spans="1:23">
      <c r="A20" s="7">
        <v>9</v>
      </c>
      <c r="B20" s="15"/>
      <c r="C20" s="15"/>
      <c r="D20" s="8"/>
      <c r="E20" s="16"/>
      <c r="F20" s="7"/>
      <c r="G20" s="13"/>
      <c r="H20" s="13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8"/>
      <c r="U20" s="8"/>
      <c r="V20" s="8"/>
      <c r="W20" s="7"/>
    </row>
    <row r="21" ht="54" customHeight="1" spans="1:23">
      <c r="A21" s="7">
        <v>10</v>
      </c>
      <c r="B21" s="15"/>
      <c r="C21" s="15"/>
      <c r="D21" s="8"/>
      <c r="E21" s="16"/>
      <c r="F21" s="7"/>
      <c r="G21" s="13"/>
      <c r="H21" s="13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8"/>
      <c r="U21" s="8"/>
      <c r="V21" s="8"/>
      <c r="W21" s="7"/>
    </row>
    <row r="22" ht="54" customHeight="1" spans="1:23">
      <c r="A22" s="7">
        <v>11</v>
      </c>
      <c r="B22" s="15"/>
      <c r="C22" s="15"/>
      <c r="D22" s="8"/>
      <c r="E22" s="16"/>
      <c r="F22" s="7"/>
      <c r="G22" s="13"/>
      <c r="H22" s="13"/>
      <c r="I22" s="7"/>
      <c r="J22" s="7"/>
      <c r="K22" s="7"/>
      <c r="L22" s="7"/>
      <c r="M22" s="7"/>
      <c r="N22" s="7"/>
      <c r="O22" s="7"/>
      <c r="P22" s="7"/>
      <c r="Q22" s="7"/>
      <c r="R22" s="8"/>
      <c r="S22" s="7"/>
      <c r="T22" s="8"/>
      <c r="U22" s="8"/>
      <c r="V22" s="8"/>
      <c r="W22" s="7"/>
    </row>
    <row r="23" ht="54" customHeight="1" spans="1:23">
      <c r="A23" s="7">
        <v>12</v>
      </c>
      <c r="B23" s="15"/>
      <c r="C23" s="15"/>
      <c r="D23" s="8"/>
      <c r="E23" s="16"/>
      <c r="F23" s="7"/>
      <c r="G23" s="13"/>
      <c r="H23" s="1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"/>
      <c r="U23" s="8"/>
      <c r="V23" s="8"/>
      <c r="W23" s="7"/>
    </row>
    <row r="24" ht="54" customHeight="1" spans="1:23">
      <c r="A24" s="7">
        <v>13</v>
      </c>
      <c r="B24" s="15"/>
      <c r="C24" s="15"/>
      <c r="D24" s="8"/>
      <c r="E24" s="16"/>
      <c r="F24" s="7"/>
      <c r="G24" s="13"/>
      <c r="H24" s="13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8"/>
      <c r="U24" s="8"/>
      <c r="V24" s="8"/>
      <c r="W24" s="7"/>
    </row>
    <row r="25" ht="54" customHeight="1" spans="1:23">
      <c r="A25" s="7">
        <v>14</v>
      </c>
      <c r="B25" s="15"/>
      <c r="C25" s="15"/>
      <c r="D25" s="8"/>
      <c r="E25" s="16"/>
      <c r="F25" s="7"/>
      <c r="G25" s="13"/>
      <c r="H25" s="13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8"/>
      <c r="U25" s="8"/>
      <c r="V25" s="8"/>
      <c r="W25" s="7"/>
    </row>
    <row r="26" ht="54" customHeight="1" spans="1:23">
      <c r="A26" s="7">
        <v>15</v>
      </c>
      <c r="B26" s="15"/>
      <c r="C26" s="15"/>
      <c r="D26" s="8"/>
      <c r="E26" s="16"/>
      <c r="F26" s="7"/>
      <c r="G26" s="13"/>
      <c r="H26" s="13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8"/>
      <c r="U26" s="8"/>
      <c r="V26" s="8"/>
      <c r="W26" s="7"/>
    </row>
    <row r="27" ht="54" customHeight="1" spans="1:23">
      <c r="A27" s="7">
        <v>16</v>
      </c>
      <c r="B27" s="15"/>
      <c r="C27" s="15"/>
      <c r="D27" s="8"/>
      <c r="E27" s="16"/>
      <c r="F27" s="7"/>
      <c r="G27" s="13"/>
      <c r="H27" s="13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8"/>
      <c r="U27" s="8"/>
      <c r="V27" s="8"/>
      <c r="W27" s="7"/>
    </row>
    <row r="28" ht="54" customHeight="1" spans="1:23">
      <c r="A28" s="7">
        <v>17</v>
      </c>
      <c r="B28" s="15"/>
      <c r="C28" s="15"/>
      <c r="D28" s="8"/>
      <c r="E28" s="16"/>
      <c r="F28" s="7"/>
      <c r="G28" s="13"/>
      <c r="H28" s="1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8"/>
      <c r="U28" s="8"/>
      <c r="V28" s="8"/>
      <c r="W28" s="7"/>
    </row>
    <row r="29" ht="54" customHeight="1" spans="1:23">
      <c r="A29" s="7">
        <v>18</v>
      </c>
      <c r="B29" s="15"/>
      <c r="C29" s="15" t="s">
        <v>255</v>
      </c>
      <c r="D29" s="8"/>
      <c r="E29" s="16"/>
      <c r="F29" s="7"/>
      <c r="G29" s="13"/>
      <c r="H29" s="13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8"/>
      <c r="U29" s="8"/>
      <c r="V29" s="8"/>
      <c r="W29" s="7"/>
    </row>
    <row r="30" ht="81" customHeight="1" spans="1:23">
      <c r="A30" s="7">
        <v>19</v>
      </c>
      <c r="B30" s="15"/>
      <c r="C30" s="15"/>
      <c r="D30" s="8"/>
      <c r="E30" s="16"/>
      <c r="F30" s="7"/>
      <c r="G30" s="13"/>
      <c r="H30" s="13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8"/>
      <c r="U30" s="8"/>
      <c r="V30" s="8"/>
      <c r="W30" s="7"/>
    </row>
  </sheetData>
  <mergeCells count="1">
    <mergeCell ref="A1:W1"/>
  </mergeCells>
  <pageMargins left="0.74990626395218" right="0.74990626395218" top="0.999874956025852" bottom="0.999874956025852" header="0.509658526247881" footer="0.509658526247881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zoomScale="90" zoomScaleNormal="90" workbookViewId="0">
      <selection activeCell="J11" sqref="J11"/>
    </sheetView>
  </sheetViews>
  <sheetFormatPr defaultColWidth="8.88888888888889" defaultRowHeight="12" outlineLevelRow="4"/>
  <cols>
    <col min="1" max="1" width="4.25" style="1"/>
    <col min="2" max="2" width="6.5" style="1"/>
    <col min="3" max="3" width="4.5" style="1"/>
    <col min="4" max="4" width="10" style="2"/>
    <col min="5" max="5" width="4.5" style="1"/>
    <col min="6" max="6" width="12.1296296296296" style="1" hidden="1" customWidth="1"/>
    <col min="7" max="7" width="8" style="3"/>
    <col min="8" max="8" width="7.5" style="3"/>
    <col min="9" max="9" width="7.75" style="1"/>
    <col min="10" max="10" width="12.75" style="1"/>
    <col min="11" max="11" width="7.25" style="1"/>
    <col min="12" max="13" width="10.8796296296296" style="1"/>
    <col min="14" max="14" width="5" style="1"/>
    <col min="15" max="15" width="9.5" style="1"/>
    <col min="16" max="17" width="10" style="1"/>
    <col min="18" max="18" width="4.75" style="1" hidden="1" customWidth="1"/>
    <col min="19" max="19" width="33.8796296296296" style="1"/>
    <col min="20" max="21" width="6.25" style="2"/>
    <col min="22" max="22" width="11.25" style="2"/>
    <col min="23" max="23" width="16.8796296296296" style="1"/>
    <col min="24" max="16384" width="9" style="1"/>
  </cols>
  <sheetData>
    <row r="1" ht="35.25" customHeight="1" spans="1:23">
      <c r="A1" s="4" t="s">
        <v>256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ht="96.95" customHeight="1" spans="1:23">
      <c r="A2" s="5" t="s">
        <v>1</v>
      </c>
      <c r="B2" s="5" t="s">
        <v>55</v>
      </c>
      <c r="C2" s="5" t="s">
        <v>56</v>
      </c>
      <c r="D2" s="5" t="s">
        <v>57</v>
      </c>
      <c r="E2" s="5" t="s">
        <v>58</v>
      </c>
      <c r="F2" s="5" t="s">
        <v>257</v>
      </c>
      <c r="G2" s="6" t="s">
        <v>102</v>
      </c>
      <c r="H2" s="6" t="s">
        <v>103</v>
      </c>
      <c r="I2" s="5" t="s">
        <v>104</v>
      </c>
      <c r="J2" s="5" t="s">
        <v>105</v>
      </c>
      <c r="K2" s="5" t="s">
        <v>106</v>
      </c>
      <c r="L2" s="5" t="s">
        <v>107</v>
      </c>
      <c r="M2" s="5" t="s">
        <v>108</v>
      </c>
      <c r="N2" s="5" t="s">
        <v>109</v>
      </c>
      <c r="O2" s="5" t="s">
        <v>110</v>
      </c>
      <c r="P2" s="5" t="s">
        <v>107</v>
      </c>
      <c r="Q2" s="5" t="s">
        <v>108</v>
      </c>
      <c r="R2" s="5" t="s">
        <v>109</v>
      </c>
      <c r="S2" s="5" t="s">
        <v>111</v>
      </c>
      <c r="T2" s="5" t="s">
        <v>112</v>
      </c>
      <c r="U2" s="5" t="s">
        <v>113</v>
      </c>
      <c r="V2" s="5" t="s">
        <v>114</v>
      </c>
      <c r="W2" s="5" t="s">
        <v>8</v>
      </c>
    </row>
    <row r="3" ht="51" customHeight="1" spans="1:23">
      <c r="A3" s="7">
        <v>1</v>
      </c>
      <c r="B3" s="8" t="s">
        <v>115</v>
      </c>
      <c r="C3" s="8" t="s">
        <v>258</v>
      </c>
      <c r="D3" s="9" t="s">
        <v>259</v>
      </c>
      <c r="E3" s="10" t="s">
        <v>74</v>
      </c>
      <c r="F3" s="11"/>
      <c r="G3" s="12" t="s">
        <v>260</v>
      </c>
      <c r="H3" s="13" t="s">
        <v>261</v>
      </c>
      <c r="I3" s="7" t="s">
        <v>262</v>
      </c>
      <c r="J3" s="7"/>
      <c r="K3" s="10" t="s">
        <v>122</v>
      </c>
      <c r="L3" s="7" t="s">
        <v>263</v>
      </c>
      <c r="M3" s="7" t="s">
        <v>264</v>
      </c>
      <c r="N3" s="7" t="s">
        <v>125</v>
      </c>
      <c r="O3" s="7"/>
      <c r="P3" s="7"/>
      <c r="Q3" s="7"/>
      <c r="R3" s="7"/>
      <c r="S3" s="7" t="s">
        <v>265</v>
      </c>
      <c r="T3" s="8"/>
      <c r="U3" s="8"/>
      <c r="V3" s="14"/>
      <c r="W3" s="7"/>
    </row>
    <row r="4" ht="45" customHeight="1" spans="1:23">
      <c r="A4" s="7">
        <v>2</v>
      </c>
      <c r="B4" s="8"/>
      <c r="C4" s="8"/>
      <c r="D4" s="9" t="s">
        <v>266</v>
      </c>
      <c r="E4" s="7" t="s">
        <v>68</v>
      </c>
      <c r="F4" s="7"/>
      <c r="G4" s="13" t="s">
        <v>267</v>
      </c>
      <c r="H4" s="13" t="s">
        <v>268</v>
      </c>
      <c r="I4" s="7" t="s">
        <v>269</v>
      </c>
      <c r="J4" s="7"/>
      <c r="K4" s="10" t="s">
        <v>122</v>
      </c>
      <c r="L4" s="7" t="s">
        <v>188</v>
      </c>
      <c r="M4" s="7" t="s">
        <v>96</v>
      </c>
      <c r="N4" s="7" t="s">
        <v>270</v>
      </c>
      <c r="O4" s="7"/>
      <c r="P4" s="7"/>
      <c r="Q4" s="7"/>
      <c r="R4" s="7"/>
      <c r="S4" s="7" t="s">
        <v>271</v>
      </c>
      <c r="T4" s="8"/>
      <c r="U4" s="8"/>
      <c r="V4" s="14"/>
      <c r="W4" s="7"/>
    </row>
    <row r="5" ht="68.1" customHeight="1" spans="1:23">
      <c r="A5" s="7">
        <v>3</v>
      </c>
      <c r="B5" s="8"/>
      <c r="C5" s="8"/>
      <c r="D5" s="9" t="s">
        <v>272</v>
      </c>
      <c r="E5" s="7" t="s">
        <v>68</v>
      </c>
      <c r="F5" s="7"/>
      <c r="G5" s="13" t="s">
        <v>273</v>
      </c>
      <c r="H5" s="13" t="s">
        <v>274</v>
      </c>
      <c r="I5" s="7" t="s">
        <v>194</v>
      </c>
      <c r="J5" s="7"/>
      <c r="K5" s="7" t="s">
        <v>122</v>
      </c>
      <c r="L5" s="7" t="s">
        <v>275</v>
      </c>
      <c r="M5" s="7" t="s">
        <v>173</v>
      </c>
      <c r="N5" s="7" t="s">
        <v>270</v>
      </c>
      <c r="O5" s="7"/>
      <c r="P5" s="7"/>
      <c r="Q5" s="7"/>
      <c r="R5" s="7"/>
      <c r="S5" s="7" t="s">
        <v>276</v>
      </c>
      <c r="T5" s="8"/>
      <c r="U5" s="8"/>
      <c r="V5" s="14"/>
      <c r="W5" s="7"/>
    </row>
  </sheetData>
  <mergeCells count="3">
    <mergeCell ref="A1:W1"/>
    <mergeCell ref="B3:B5"/>
    <mergeCell ref="C3:C5"/>
  </mergeCells>
  <pageMargins left="0.74990626395218" right="0.74990626395218" top="0.999874956025852" bottom="0.999874956025852" header="0.509658526247881" footer="0.50965852624788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汇总表</vt:lpstr>
      <vt:lpstr>产投产投</vt:lpstr>
      <vt:lpstr>产业平台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2016-08-16T06:34:00Z</dcterms:created>
  <cp:lastPrinted>2018-09-27T03:37:00Z</cp:lastPrinted>
  <dcterms:modified xsi:type="dcterms:W3CDTF">2025-05-20T03:46:07Z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10B1805038434C4CBF367756DA523D31</vt:lpwstr>
  </property>
</Properties>
</file>