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镜儿泉矿" sheetId="4" r:id="rId1"/>
    <sheet name="天隆矿" sheetId="5" r:id="rId2"/>
  </sheets>
  <definedNames>
    <definedName name="_xlnm.Print_Titles" localSheetId="0">镜儿泉矿!$1:$2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<sst xmlns="http://schemas.openxmlformats.org/spreadsheetml/2006/main" count="98" uniqueCount="41">
  <si>
    <r>
      <rPr>
        <sz val="22"/>
        <rFont val="方正小标宋简体"/>
        <charset val="134"/>
      </rPr>
      <t>附件</t>
    </r>
    <r>
      <rPr>
        <sz val="22"/>
        <rFont val="Times New Roman"/>
        <charset val="134"/>
      </rPr>
      <t>1</t>
    </r>
    <r>
      <rPr>
        <sz val="22"/>
        <rFont val="方正小标宋简体"/>
        <charset val="134"/>
      </rPr>
      <t>：哈密镜儿泉矿业有限责任公司</t>
    </r>
    <r>
      <rPr>
        <sz val="22"/>
        <rFont val="Times New Roman"/>
        <charset val="134"/>
      </rPr>
      <t>2026</t>
    </r>
    <r>
      <rPr>
        <sz val="22"/>
        <rFont val="方正小标宋简体"/>
        <charset val="134"/>
      </rPr>
      <t>年第七批面向社会公开招聘工作人员岗位信息表</t>
    </r>
  </si>
  <si>
    <r>
      <rPr>
        <b/>
        <sz val="12"/>
        <rFont val="宋体"/>
        <charset val="134"/>
      </rPr>
      <t>序号</t>
    </r>
  </si>
  <si>
    <r>
      <rPr>
        <b/>
        <sz val="12"/>
        <rFont val="宋体"/>
        <charset val="134"/>
      </rPr>
      <t>部门</t>
    </r>
  </si>
  <si>
    <r>
      <rPr>
        <b/>
        <sz val="11"/>
        <rFont val="宋体"/>
        <charset val="134"/>
      </rPr>
      <t>岗位名称</t>
    </r>
  </si>
  <si>
    <r>
      <rPr>
        <b/>
        <sz val="11"/>
        <rFont val="宋体"/>
        <charset val="134"/>
      </rPr>
      <t>现缺人数</t>
    </r>
  </si>
  <si>
    <r>
      <rPr>
        <b/>
        <sz val="11"/>
        <rFont val="宋体"/>
        <charset val="134"/>
      </rPr>
      <t>需求人数</t>
    </r>
  </si>
  <si>
    <r>
      <rPr>
        <b/>
        <sz val="11"/>
        <rFont val="宋体"/>
        <charset val="134"/>
      </rPr>
      <t>学历要求</t>
    </r>
  </si>
  <si>
    <r>
      <rPr>
        <b/>
        <sz val="11"/>
        <rFont val="宋体"/>
        <charset val="134"/>
      </rPr>
      <t>专业要求</t>
    </r>
  </si>
  <si>
    <r>
      <rPr>
        <b/>
        <sz val="11"/>
        <rFont val="宋体"/>
        <charset val="134"/>
      </rPr>
      <t>任职要求</t>
    </r>
  </si>
  <si>
    <r>
      <rPr>
        <b/>
        <sz val="11"/>
        <rFont val="宋体"/>
        <charset val="134"/>
      </rPr>
      <t>薪资待遇（含五险一金）</t>
    </r>
  </si>
  <si>
    <r>
      <rPr>
        <b/>
        <sz val="12"/>
        <rFont val="宋体"/>
        <charset val="134"/>
      </rPr>
      <t>备</t>
    </r>
    <r>
      <rPr>
        <b/>
        <sz val="12"/>
        <rFont val="Times New Roman"/>
        <charset val="134"/>
      </rPr>
      <t xml:space="preserve">  </t>
    </r>
    <r>
      <rPr>
        <b/>
        <sz val="12"/>
        <rFont val="宋体"/>
        <charset val="134"/>
      </rPr>
      <t>注</t>
    </r>
  </si>
  <si>
    <r>
      <rPr>
        <sz val="12"/>
        <rFont val="方正仿宋简体"/>
        <charset val="134"/>
      </rPr>
      <t>矿管理层</t>
    </r>
  </si>
  <si>
    <r>
      <rPr>
        <sz val="12"/>
        <rFont val="方正仿宋简体"/>
        <charset val="134"/>
      </rPr>
      <t>总工程师</t>
    </r>
  </si>
  <si>
    <r>
      <rPr>
        <sz val="11"/>
        <rFont val="方正仿宋简体"/>
        <charset val="134"/>
      </rPr>
      <t>大专及以上学历</t>
    </r>
  </si>
  <si>
    <r>
      <rPr>
        <sz val="12"/>
        <rFont val="方正仿宋简体"/>
        <charset val="134"/>
      </rPr>
      <t>矿山主体专业</t>
    </r>
  </si>
  <si>
    <r>
      <rPr>
        <sz val="12"/>
        <rFont val="方正仿宋简体"/>
        <charset val="134"/>
      </rPr>
      <t>男，</t>
    </r>
    <r>
      <rPr>
        <sz val="12"/>
        <rFont val="Times New Roman"/>
        <charset val="134"/>
      </rPr>
      <t>45</t>
    </r>
    <r>
      <rPr>
        <sz val="12"/>
        <rFont val="方正仿宋简体"/>
        <charset val="134"/>
      </rPr>
      <t>岁以下，有社保、有经验的可以适当延长，</t>
    </r>
    <r>
      <rPr>
        <sz val="12"/>
        <rFont val="Times New Roman"/>
        <charset val="134"/>
      </rPr>
      <t>10</t>
    </r>
    <r>
      <rPr>
        <sz val="12"/>
        <rFont val="方正仿宋简体"/>
        <charset val="134"/>
      </rPr>
      <t>年及以上矿山一线从业经历，熟悉地下矿山开采、地测、通风、防治水、机电、技改全流程技术管理</t>
    </r>
    <r>
      <rPr>
        <sz val="12"/>
        <rFont val="Times New Roman"/>
        <charset val="134"/>
      </rPr>
      <t xml:space="preserve"> </t>
    </r>
    <r>
      <rPr>
        <sz val="12"/>
        <rFont val="方正仿宋简体"/>
        <charset val="134"/>
      </rPr>
      <t>。持相关证件工程师及以上职称者优先。</t>
    </r>
  </si>
  <si>
    <r>
      <rPr>
        <sz val="12"/>
        <rFont val="方正仿宋简体"/>
        <charset val="134"/>
      </rPr>
      <t>按公司薪酬制度执行</t>
    </r>
  </si>
  <si>
    <r>
      <rPr>
        <sz val="12"/>
        <rFont val="方正仿宋简体"/>
        <charset val="134"/>
      </rPr>
      <t>镜儿泉矿</t>
    </r>
  </si>
  <si>
    <r>
      <rPr>
        <sz val="12"/>
        <rFont val="方正仿宋简体"/>
        <charset val="134"/>
      </rPr>
      <t>安全管理部</t>
    </r>
  </si>
  <si>
    <r>
      <rPr>
        <sz val="12"/>
        <rFont val="方正仿宋简体"/>
        <charset val="134"/>
      </rPr>
      <t>安全管理部部长</t>
    </r>
  </si>
  <si>
    <r>
      <rPr>
        <sz val="12"/>
        <rFont val="方正仿宋简体"/>
        <charset val="134"/>
      </rPr>
      <t>安全管理类相关专业</t>
    </r>
  </si>
  <si>
    <r>
      <rPr>
        <sz val="12"/>
        <rFont val="方正仿宋简体"/>
        <charset val="134"/>
      </rPr>
      <t>男，</t>
    </r>
    <r>
      <rPr>
        <sz val="12"/>
        <rFont val="Times New Roman"/>
        <charset val="134"/>
      </rPr>
      <t>45</t>
    </r>
    <r>
      <rPr>
        <sz val="12"/>
        <rFont val="方正仿宋简体"/>
        <charset val="134"/>
      </rPr>
      <t>岁以下，有社保、有经验的可以适当延长，</t>
    </r>
    <r>
      <rPr>
        <sz val="12"/>
        <rFont val="Times New Roman"/>
        <charset val="134"/>
      </rPr>
      <t>5</t>
    </r>
    <r>
      <rPr>
        <sz val="12"/>
        <rFont val="方正仿宋简体"/>
        <charset val="134"/>
      </rPr>
      <t>年及以上矿山一线从业经历，熟悉地下矿山开采、地测、通风、防治水、机电、技改全流程技术管理</t>
    </r>
    <r>
      <rPr>
        <sz val="12"/>
        <rFont val="Times New Roman"/>
        <charset val="134"/>
      </rPr>
      <t xml:space="preserve"> </t>
    </r>
    <r>
      <rPr>
        <sz val="12"/>
        <rFont val="方正仿宋简体"/>
        <charset val="134"/>
      </rPr>
      <t>。持相关证件助理工程师及以上职称者优先。</t>
    </r>
  </si>
  <si>
    <r>
      <rPr>
        <sz val="12"/>
        <rFont val="方正仿宋简体"/>
        <charset val="134"/>
      </rPr>
      <t>设备物资部</t>
    </r>
  </si>
  <si>
    <r>
      <rPr>
        <sz val="12"/>
        <rFont val="方正仿宋简体"/>
        <charset val="134"/>
      </rPr>
      <t>设备物资部部长</t>
    </r>
  </si>
  <si>
    <r>
      <rPr>
        <sz val="12"/>
        <rFont val="方正仿宋简体"/>
        <charset val="134"/>
      </rPr>
      <t>矿山机电、电气工程、机电一体化等相关专业</t>
    </r>
  </si>
  <si>
    <r>
      <rPr>
        <sz val="12"/>
        <rFont val="方正仿宋简体"/>
        <charset val="134"/>
      </rPr>
      <t>男，</t>
    </r>
    <r>
      <rPr>
        <sz val="12"/>
        <rFont val="Times New Roman"/>
        <charset val="134"/>
      </rPr>
      <t>45</t>
    </r>
    <r>
      <rPr>
        <sz val="12"/>
        <rFont val="方正仿宋简体"/>
        <charset val="134"/>
      </rPr>
      <t>岁以下，有社保、有经验的可以适当延长，</t>
    </r>
    <r>
      <rPr>
        <sz val="12"/>
        <rFont val="Times New Roman"/>
        <charset val="134"/>
      </rPr>
      <t>5</t>
    </r>
    <r>
      <rPr>
        <sz val="12"/>
        <rFont val="方正仿宋简体"/>
        <charset val="134"/>
      </rPr>
      <t>年及以上非煤矿山设备物资管理经验，熟悉矿井提升、排水、通风、压风、供电、起重、井架安装等机电系统，熟悉矿山设备及物资采购，具备较强的沟通协调、分析判断能力，责任心强，廉洁自律。机电相关职称优先。</t>
    </r>
  </si>
  <si>
    <r>
      <rPr>
        <sz val="12"/>
        <rFont val="方正仿宋简体"/>
        <charset val="134"/>
      </rPr>
      <t>生产技术部</t>
    </r>
  </si>
  <si>
    <r>
      <rPr>
        <sz val="12"/>
        <rFont val="方正仿宋简体"/>
        <charset val="134"/>
      </rPr>
      <t>生产技术部部长</t>
    </r>
  </si>
  <si>
    <r>
      <rPr>
        <sz val="12"/>
        <rFont val="方正仿宋简体"/>
        <charset val="134"/>
      </rPr>
      <t>采矿、地质（非煤专业）、测量相关专业，</t>
    </r>
  </si>
  <si>
    <r>
      <rPr>
        <sz val="12"/>
        <rFont val="方正仿宋简体"/>
        <charset val="134"/>
      </rPr>
      <t>男，</t>
    </r>
    <r>
      <rPr>
        <sz val="12"/>
        <rFont val="Times New Roman"/>
        <charset val="134"/>
      </rPr>
      <t>45</t>
    </r>
    <r>
      <rPr>
        <sz val="12"/>
        <rFont val="方正仿宋简体"/>
        <charset val="134"/>
      </rPr>
      <t>岁以下，有社保、有经验的可以适当延长，</t>
    </r>
    <r>
      <rPr>
        <sz val="12"/>
        <rFont val="Times New Roman"/>
        <charset val="134"/>
      </rPr>
      <t>5</t>
    </r>
    <r>
      <rPr>
        <sz val="12"/>
        <rFont val="方正仿宋简体"/>
        <charset val="134"/>
      </rPr>
      <t>年以上技术工作经验，熟悉《金属非金属矿山安全规程》，能牵头编制开采方案、技改、采掘接续，熟练对接自然资源，隐蔽治灾排查，应急检查等，持相关证件助理工程师及以上职称者优先。</t>
    </r>
  </si>
  <si>
    <r>
      <rPr>
        <sz val="12"/>
        <rFont val="方正仿宋简体"/>
        <charset val="134"/>
      </rPr>
      <t>采矿技术员</t>
    </r>
  </si>
  <si>
    <r>
      <rPr>
        <sz val="12"/>
        <rFont val="方正仿宋简体"/>
        <charset val="134"/>
      </rPr>
      <t>采矿专业</t>
    </r>
  </si>
  <si>
    <r>
      <rPr>
        <sz val="12"/>
        <rFont val="方正仿宋简体"/>
        <charset val="134"/>
      </rPr>
      <t>男，</t>
    </r>
    <r>
      <rPr>
        <sz val="12"/>
        <rFont val="Times New Roman"/>
        <charset val="134"/>
      </rPr>
      <t>45</t>
    </r>
    <r>
      <rPr>
        <sz val="12"/>
        <rFont val="方正仿宋简体"/>
        <charset val="134"/>
      </rPr>
      <t>岁以下，有社保、有经验的可以适当延长，从事过金属矿山采矿类</t>
    </r>
    <r>
      <rPr>
        <sz val="12"/>
        <rFont val="Times New Roman"/>
        <charset val="134"/>
      </rPr>
      <t>5</t>
    </r>
    <r>
      <rPr>
        <sz val="12"/>
        <rFont val="方正仿宋简体"/>
        <charset val="134"/>
      </rPr>
      <t>年以上相关工作。能适应矿山工作环境，持相关证件助理工程师及以上职称者优先。</t>
    </r>
  </si>
  <si>
    <r>
      <rPr>
        <sz val="12"/>
        <rFont val="方正仿宋简体"/>
        <charset val="134"/>
      </rPr>
      <t>通风技术员</t>
    </r>
  </si>
  <si>
    <r>
      <rPr>
        <sz val="12"/>
        <rFont val="方正仿宋简体"/>
        <charset val="134"/>
      </rPr>
      <t>大专及以上学历</t>
    </r>
  </si>
  <si>
    <r>
      <rPr>
        <sz val="12"/>
        <rFont val="方正仿宋简体"/>
        <charset val="134"/>
      </rPr>
      <t>采矿、通风相关专业</t>
    </r>
  </si>
  <si>
    <r>
      <rPr>
        <sz val="12"/>
        <rFont val="方正仿宋简体"/>
        <charset val="134"/>
      </rPr>
      <t>男，</t>
    </r>
    <r>
      <rPr>
        <sz val="12"/>
        <rFont val="Times New Roman"/>
        <charset val="134"/>
      </rPr>
      <t>45</t>
    </r>
    <r>
      <rPr>
        <sz val="12"/>
        <rFont val="方正仿宋简体"/>
        <charset val="134"/>
      </rPr>
      <t>岁以下，有社保、有经验的可以适当延长，从事过金属矿山通风类</t>
    </r>
    <r>
      <rPr>
        <sz val="12"/>
        <rFont val="Times New Roman"/>
        <charset val="134"/>
      </rPr>
      <t>5</t>
    </r>
    <r>
      <rPr>
        <sz val="12"/>
        <rFont val="方正仿宋简体"/>
        <charset val="134"/>
      </rPr>
      <t>年以上相关工作。能适应矿山工作环境，持相关证件助理工程师及以上职称者优先。</t>
    </r>
  </si>
  <si>
    <r>
      <rPr>
        <sz val="12"/>
        <rFont val="方正仿宋简体"/>
        <charset val="134"/>
      </rPr>
      <t>合计</t>
    </r>
  </si>
  <si>
    <r>
      <rPr>
        <sz val="12"/>
        <rFont val="方正仿宋简体"/>
        <charset val="134"/>
      </rPr>
      <t>地、测、采相关专业</t>
    </r>
  </si>
  <si>
    <r>
      <rPr>
        <sz val="12"/>
        <rFont val="方正仿宋简体"/>
        <charset val="134"/>
      </rPr>
      <t>天隆矿</t>
    </r>
  </si>
  <si>
    <r>
      <rPr>
        <sz val="12"/>
        <rFont val="方正仿宋简体"/>
        <charset val="134"/>
      </rPr>
      <t>部长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</si>
</sst>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2"/>
      <name val="宋体"/>
      <charset val="134"/>
    </font>
    <font>
      <sz val="11"/>
      <name val="宋体"/>
      <charset val="134"/>
    </font>
    <font>
      <sz val="22"/>
      <name val="Times New Roman"/>
      <charset val="134"/>
    </font>
    <font>
      <b/>
      <sz val="12"/>
      <name val="Times New Roman"/>
      <charset val="134"/>
    </font>
    <font>
      <b/>
      <sz val="11"/>
      <name val="Times New Roman"/>
      <charset val="134"/>
    </font>
    <font>
      <sz val="12"/>
      <name val="Times New Roman"/>
      <charset val="134"/>
    </font>
    <font>
      <sz val="12"/>
      <name val="方正仿宋简体"/>
      <charset val="134"/>
    </font>
    <font>
      <sz val="1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name val="宋体"/>
      <charset val="134"/>
    </font>
    <font>
      <b/>
      <sz val="12"/>
      <name val="宋体"/>
      <charset val="134"/>
    </font>
    <font>
      <sz val="22"/>
      <name val="方正小标宋简体"/>
      <charset val="134"/>
    </font>
    <font>
      <sz val="11"/>
      <name val="方正仿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indexed="8"/>
      </bottom>
      <diagonal/>
    </border>
    <border>
      <left style="thin">
        <color indexed="8"/>
      </left>
      <right style="thin">
        <color indexed="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12" applyNumberFormat="0" applyAlignment="0" applyProtection="0">
      <alignment vertical="center"/>
    </xf>
    <xf numFmtId="0" fontId="18" fillId="4" borderId="13" applyNumberFormat="0" applyAlignment="0" applyProtection="0">
      <alignment vertical="center"/>
    </xf>
    <xf numFmtId="0" fontId="19" fillId="4" borderId="12" applyNumberFormat="0" applyAlignment="0" applyProtection="0">
      <alignment vertical="center"/>
    </xf>
    <xf numFmtId="0" fontId="20" fillId="5" borderId="14" applyNumberFormat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22" fillId="0" borderId="16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vertical="center"/>
    </xf>
    <xf numFmtId="0" fontId="8" fillId="0" borderId="5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left" vertical="center"/>
    </xf>
    <xf numFmtId="0" fontId="6" fillId="0" borderId="6" xfId="0" applyFont="1" applyFill="1" applyBorder="1" applyAlignment="1">
      <alignment vertical="center"/>
    </xf>
    <xf numFmtId="0" fontId="6" fillId="0" borderId="7" xfId="0" applyFont="1" applyFill="1" applyBorder="1" applyAlignment="1">
      <alignment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9"/>
  <sheetViews>
    <sheetView tabSelected="1" workbookViewId="0">
      <selection activeCell="I3" sqref="I3"/>
    </sheetView>
  </sheetViews>
  <sheetFormatPr defaultColWidth="9" defaultRowHeight="14.25"/>
  <cols>
    <col min="1" max="1" width="5.78333333333333" style="1" customWidth="1"/>
    <col min="2" max="2" width="12.2166666666667" style="3" customWidth="1"/>
    <col min="3" max="3" width="16.375" style="4" customWidth="1"/>
    <col min="4" max="5" width="9" style="3" customWidth="1"/>
    <col min="6" max="6" width="20.25" style="3" customWidth="1"/>
    <col min="7" max="7" width="26.625" style="3" customWidth="1"/>
    <col min="8" max="8" width="55.2833333333333" style="3" customWidth="1"/>
    <col min="9" max="9" width="25.3583333333333" style="4" customWidth="1"/>
    <col min="10" max="10" width="21.3833333333333" style="3" customWidth="1"/>
    <col min="11" max="12" width="10.3833333333333" style="1"/>
    <col min="13" max="16384" width="9" style="1"/>
  </cols>
  <sheetData>
    <row r="1" s="1" customFormat="1" ht="39" customHeight="1" spans="1:13">
      <c r="A1" s="6" t="s">
        <v>0</v>
      </c>
      <c r="B1" s="6"/>
      <c r="C1" s="7"/>
      <c r="D1" s="6"/>
      <c r="E1" s="6"/>
      <c r="F1" s="6"/>
      <c r="G1" s="6"/>
      <c r="H1" s="6"/>
      <c r="I1" s="7"/>
      <c r="J1" s="6"/>
    </row>
    <row r="2" s="1" customFormat="1" ht="44" customHeight="1" spans="1:13">
      <c r="A2" s="8" t="s">
        <v>1</v>
      </c>
      <c r="B2" s="8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9" t="s">
        <v>7</v>
      </c>
      <c r="H2" s="9" t="s">
        <v>8</v>
      </c>
      <c r="I2" s="9" t="s">
        <v>9</v>
      </c>
      <c r="J2" s="10" t="s">
        <v>10</v>
      </c>
    </row>
    <row r="3" s="1" customFormat="1" ht="66" customHeight="1" spans="1:13">
      <c r="A3" s="11">
        <f t="shared" ref="A3:A8" si="0">ROW()-2</f>
        <v>1</v>
      </c>
      <c r="B3" s="11" t="s">
        <v>11</v>
      </c>
      <c r="C3" s="11" t="s">
        <v>12</v>
      </c>
      <c r="D3" s="11">
        <v>1</v>
      </c>
      <c r="E3" s="12">
        <v>1</v>
      </c>
      <c r="F3" s="16" t="s">
        <v>13</v>
      </c>
      <c r="G3" s="12" t="s">
        <v>14</v>
      </c>
      <c r="H3" s="13" t="s">
        <v>15</v>
      </c>
      <c r="I3" s="12" t="s">
        <v>16</v>
      </c>
      <c r="J3" s="12" t="s">
        <v>17</v>
      </c>
    </row>
    <row r="4" s="2" customFormat="1" ht="85" customHeight="1" spans="1:13">
      <c r="A4" s="11">
        <f t="shared" si="0"/>
        <v>2</v>
      </c>
      <c r="B4" s="11" t="s">
        <v>18</v>
      </c>
      <c r="C4" s="11" t="s">
        <v>19</v>
      </c>
      <c r="D4" s="11">
        <v>1</v>
      </c>
      <c r="E4" s="12">
        <v>1</v>
      </c>
      <c r="F4" s="16" t="s">
        <v>13</v>
      </c>
      <c r="G4" s="12" t="s">
        <v>20</v>
      </c>
      <c r="H4" s="13" t="s">
        <v>21</v>
      </c>
      <c r="I4" s="12" t="s">
        <v>16</v>
      </c>
      <c r="J4" s="12" t="s">
        <v>17</v>
      </c>
      <c r="K4" s="1"/>
      <c r="L4" s="1"/>
      <c r="M4" s="1"/>
    </row>
    <row r="5" s="2" customFormat="1" ht="105" customHeight="1" spans="1:13">
      <c r="A5" s="11">
        <f t="shared" si="0"/>
        <v>3</v>
      </c>
      <c r="B5" s="11" t="s">
        <v>22</v>
      </c>
      <c r="C5" s="11" t="s">
        <v>23</v>
      </c>
      <c r="D5" s="11">
        <v>1</v>
      </c>
      <c r="E5" s="12">
        <v>1</v>
      </c>
      <c r="F5" s="16" t="s">
        <v>13</v>
      </c>
      <c r="G5" s="12" t="s">
        <v>24</v>
      </c>
      <c r="H5" s="14" t="s">
        <v>25</v>
      </c>
      <c r="I5" s="12" t="s">
        <v>16</v>
      </c>
      <c r="J5" s="12" t="s">
        <v>17</v>
      </c>
      <c r="K5" s="1"/>
      <c r="L5" s="1"/>
      <c r="M5" s="1"/>
    </row>
    <row r="6" s="2" customFormat="1" ht="77" customHeight="1" spans="1:13">
      <c r="A6" s="11">
        <f t="shared" si="0"/>
        <v>4</v>
      </c>
      <c r="B6" s="24" t="s">
        <v>26</v>
      </c>
      <c r="C6" s="11" t="s">
        <v>27</v>
      </c>
      <c r="D6" s="11">
        <v>1</v>
      </c>
      <c r="E6" s="12">
        <v>1</v>
      </c>
      <c r="F6" s="16" t="s">
        <v>13</v>
      </c>
      <c r="G6" s="12" t="s">
        <v>28</v>
      </c>
      <c r="H6" s="14" t="s">
        <v>29</v>
      </c>
      <c r="I6" s="12" t="s">
        <v>16</v>
      </c>
      <c r="J6" s="12" t="s">
        <v>17</v>
      </c>
      <c r="K6" s="1"/>
      <c r="L6" s="1"/>
      <c r="M6" s="1"/>
    </row>
    <row r="7" s="2" customFormat="1" ht="66" customHeight="1" spans="1:13">
      <c r="A7" s="11">
        <f t="shared" si="0"/>
        <v>5</v>
      </c>
      <c r="B7" s="25"/>
      <c r="C7" s="11" t="s">
        <v>30</v>
      </c>
      <c r="D7" s="11">
        <v>1</v>
      </c>
      <c r="E7" s="12">
        <v>1</v>
      </c>
      <c r="F7" s="16" t="s">
        <v>13</v>
      </c>
      <c r="G7" s="12" t="s">
        <v>31</v>
      </c>
      <c r="H7" s="14" t="s">
        <v>32</v>
      </c>
      <c r="I7" s="12" t="s">
        <v>16</v>
      </c>
      <c r="J7" s="12" t="s">
        <v>17</v>
      </c>
      <c r="K7" s="1"/>
      <c r="L7" s="1"/>
      <c r="M7" s="1"/>
    </row>
    <row r="8" s="2" customFormat="1" ht="66" customHeight="1" spans="1:13">
      <c r="A8" s="11">
        <f t="shared" si="0"/>
        <v>6</v>
      </c>
      <c r="B8" s="26"/>
      <c r="C8" s="11" t="s">
        <v>33</v>
      </c>
      <c r="D8" s="11">
        <v>1</v>
      </c>
      <c r="E8" s="12">
        <v>1</v>
      </c>
      <c r="F8" s="12" t="s">
        <v>34</v>
      </c>
      <c r="G8" s="12" t="s">
        <v>35</v>
      </c>
      <c r="H8" s="14" t="s">
        <v>36</v>
      </c>
      <c r="I8" s="12" t="s">
        <v>16</v>
      </c>
      <c r="J8" s="12" t="s">
        <v>17</v>
      </c>
      <c r="K8" s="1"/>
      <c r="L8" s="1"/>
      <c r="M8" s="1"/>
    </row>
    <row r="9" s="1" customFormat="1" ht="28" customHeight="1" spans="1:13">
      <c r="A9" s="18"/>
      <c r="B9" s="12" t="s">
        <v>37</v>
      </c>
      <c r="C9" s="20"/>
      <c r="D9" s="19"/>
      <c r="E9" s="20">
        <f>SUM(E3:E8)</f>
        <v>6</v>
      </c>
      <c r="F9" s="20"/>
      <c r="G9" s="20"/>
      <c r="H9" s="20"/>
      <c r="I9" s="27"/>
      <c r="J9" s="28"/>
    </row>
  </sheetData>
  <mergeCells count="2">
    <mergeCell ref="A1:J1"/>
    <mergeCell ref="B6:B8"/>
  </mergeCells>
  <pageMargins left="0.511805555555556" right="0.354166666666667" top="1" bottom="0.66875" header="0.5" footer="0.5"/>
  <pageSetup paperSize="9" scale="70" fitToHeight="0" orientation="landscape" horizontalDpi="600"/>
  <headerFooter/>
  <ignoredErrors>
    <ignoredError sqref="B6:C8 A9:D9 B3:C4 I3:M8 F9:M9 A1:M2" formulaRange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8"/>
  <sheetViews>
    <sheetView workbookViewId="0">
      <selection activeCell="H4" sqref="H4"/>
    </sheetView>
  </sheetViews>
  <sheetFormatPr defaultColWidth="9" defaultRowHeight="14.25" outlineLevelRow="7"/>
  <cols>
    <col min="1" max="1" width="5.78333333333333" style="1" customWidth="1"/>
    <col min="2" max="2" width="14.5" style="3" customWidth="1"/>
    <col min="3" max="3" width="14.625" style="4" customWidth="1"/>
    <col min="4" max="4" width="9" style="1" customWidth="1"/>
    <col min="5" max="5" width="7.94166666666667" style="1" customWidth="1"/>
    <col min="6" max="6" width="20.25" style="1" customWidth="1"/>
    <col min="7" max="7" width="20.5833333333333" style="3" customWidth="1"/>
    <col min="8" max="8" width="55.2833333333333" style="3" customWidth="1"/>
    <col min="9" max="9" width="23.375" style="5" customWidth="1"/>
    <col min="10" max="10" width="15" style="1" customWidth="1"/>
    <col min="11" max="12" width="10.3833333333333" style="1"/>
    <col min="13" max="16384" width="9" style="1"/>
  </cols>
  <sheetData>
    <row r="1" s="1" customFormat="1" ht="39" customHeight="1" spans="1:13">
      <c r="A1" s="6" t="s">
        <v>0</v>
      </c>
      <c r="B1" s="6"/>
      <c r="C1" s="7"/>
      <c r="D1" s="6"/>
      <c r="E1" s="6"/>
      <c r="F1" s="6"/>
      <c r="G1" s="6"/>
      <c r="H1" s="6"/>
      <c r="I1" s="7"/>
      <c r="J1" s="6"/>
    </row>
    <row r="2" s="1" customFormat="1" ht="45" customHeight="1" spans="1:13">
      <c r="A2" s="8" t="s">
        <v>1</v>
      </c>
      <c r="B2" s="8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9" t="s">
        <v>7</v>
      </c>
      <c r="H2" s="9" t="s">
        <v>8</v>
      </c>
      <c r="I2" s="9" t="s">
        <v>9</v>
      </c>
      <c r="J2" s="10" t="s">
        <v>10</v>
      </c>
    </row>
    <row r="3" s="2" customFormat="1" ht="87" customHeight="1" spans="1:13">
      <c r="A3" s="11">
        <f>ROW()-2</f>
        <v>1</v>
      </c>
      <c r="B3" s="12" t="s">
        <v>11</v>
      </c>
      <c r="C3" s="12" t="s">
        <v>12</v>
      </c>
      <c r="D3" s="12">
        <v>1</v>
      </c>
      <c r="E3" s="12">
        <v>1</v>
      </c>
      <c r="F3" s="12" t="s">
        <v>34</v>
      </c>
      <c r="G3" s="12" t="s">
        <v>38</v>
      </c>
      <c r="H3" s="13" t="s">
        <v>15</v>
      </c>
      <c r="I3" s="12" t="s">
        <v>16</v>
      </c>
      <c r="J3" s="12" t="s">
        <v>39</v>
      </c>
      <c r="K3" s="1"/>
      <c r="L3" s="1"/>
      <c r="M3" s="1"/>
    </row>
    <row r="4" s="2" customFormat="1" ht="87" customHeight="1" spans="1:13">
      <c r="A4" s="11">
        <f>ROW()-2</f>
        <v>2</v>
      </c>
      <c r="B4" s="12" t="s">
        <v>18</v>
      </c>
      <c r="C4" s="12" t="s">
        <v>40</v>
      </c>
      <c r="D4" s="12">
        <v>1</v>
      </c>
      <c r="E4" s="12">
        <v>1</v>
      </c>
      <c r="F4" s="12" t="s">
        <v>34</v>
      </c>
      <c r="G4" s="12" t="s">
        <v>20</v>
      </c>
      <c r="H4" s="14" t="s">
        <v>21</v>
      </c>
      <c r="I4" s="12" t="s">
        <v>16</v>
      </c>
      <c r="J4" s="12" t="s">
        <v>39</v>
      </c>
      <c r="K4" s="1"/>
      <c r="L4" s="1"/>
      <c r="M4" s="1"/>
    </row>
    <row r="5" s="2" customFormat="1" ht="87" customHeight="1" spans="1:13">
      <c r="A5" s="11">
        <f>ROW()-2</f>
        <v>3</v>
      </c>
      <c r="B5" s="15" t="s">
        <v>22</v>
      </c>
      <c r="C5" s="12" t="s">
        <v>40</v>
      </c>
      <c r="D5" s="11">
        <v>1</v>
      </c>
      <c r="E5" s="12">
        <v>1</v>
      </c>
      <c r="F5" s="16" t="s">
        <v>13</v>
      </c>
      <c r="G5" s="12" t="s">
        <v>24</v>
      </c>
      <c r="H5" s="14" t="s">
        <v>25</v>
      </c>
      <c r="I5" s="12" t="s">
        <v>16</v>
      </c>
      <c r="J5" s="12" t="s">
        <v>39</v>
      </c>
      <c r="K5" s="1"/>
      <c r="L5" s="1"/>
      <c r="M5" s="1"/>
    </row>
    <row r="6" s="2" customFormat="1" ht="87" customHeight="1" spans="1:13">
      <c r="A6" s="11">
        <f>ROW()-2</f>
        <v>4</v>
      </c>
      <c r="B6" s="15" t="s">
        <v>26</v>
      </c>
      <c r="C6" s="12" t="s">
        <v>40</v>
      </c>
      <c r="D6" s="12">
        <v>1</v>
      </c>
      <c r="E6" s="12">
        <v>1</v>
      </c>
      <c r="F6" s="16" t="s">
        <v>13</v>
      </c>
      <c r="G6" s="12" t="s">
        <v>28</v>
      </c>
      <c r="H6" s="14" t="s">
        <v>29</v>
      </c>
      <c r="I6" s="12" t="s">
        <v>16</v>
      </c>
      <c r="J6" s="12" t="s">
        <v>39</v>
      </c>
      <c r="K6" s="1"/>
      <c r="L6" s="1"/>
      <c r="M6" s="1"/>
    </row>
    <row r="7" s="2" customFormat="1" ht="87" customHeight="1" spans="1:13">
      <c r="A7" s="11">
        <f>ROW()-2</f>
        <v>5</v>
      </c>
      <c r="B7" s="17"/>
      <c r="C7" s="12" t="s">
        <v>33</v>
      </c>
      <c r="D7" s="12">
        <v>1</v>
      </c>
      <c r="E7" s="12">
        <v>1</v>
      </c>
      <c r="F7" s="12" t="s">
        <v>34</v>
      </c>
      <c r="G7" s="12" t="s">
        <v>35</v>
      </c>
      <c r="H7" s="14" t="s">
        <v>36</v>
      </c>
      <c r="I7" s="12" t="s">
        <v>16</v>
      </c>
      <c r="J7" s="12" t="s">
        <v>39</v>
      </c>
      <c r="K7" s="1"/>
      <c r="L7" s="1"/>
      <c r="M7" s="1"/>
    </row>
    <row r="8" s="1" customFormat="1" ht="28" customHeight="1" spans="1:13">
      <c r="A8" s="18"/>
      <c r="B8" s="12" t="s">
        <v>37</v>
      </c>
      <c r="C8" s="18"/>
      <c r="D8" s="19"/>
      <c r="E8" s="20">
        <f>SUM(E3:E7)</f>
        <v>5</v>
      </c>
      <c r="F8" s="21"/>
      <c r="G8" s="18"/>
      <c r="H8" s="18"/>
      <c r="I8" s="22"/>
      <c r="J8" s="23"/>
    </row>
  </sheetData>
  <mergeCells count="2">
    <mergeCell ref="A1:J1"/>
    <mergeCell ref="B6:B7"/>
  </mergeCells>
  <pageMargins left="0.75" right="0.75" top="1" bottom="1" header="0.5" footer="0.5"/>
  <pageSetup paperSize="9" scale="71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镜儿泉矿</vt:lpstr>
      <vt:lpstr>天隆矿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小y.</cp:lastModifiedBy>
  <dcterms:created xsi:type="dcterms:W3CDTF">2025-07-07T01:48:00Z</dcterms:created>
  <dcterms:modified xsi:type="dcterms:W3CDTF">2026-09-23T03:46:59Z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FB708CEAE4C949E7A2E01AD120CE5426_13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